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F:\users\jbartlett\Human Resources\Unions\AFSCME\"/>
    </mc:Choice>
  </mc:AlternateContent>
  <xr:revisionPtr revIDLastSave="0" documentId="13_ncr:1_{5B8A427D-BFD6-4BBD-9F48-A62F693BCB3B}" xr6:coauthVersionLast="47" xr6:coauthVersionMax="47" xr10:uidLastSave="{00000000-0000-0000-0000-000000000000}"/>
  <workbookProtection workbookAlgorithmName="SHA-512" workbookHashValue="mJ0TMsNu7tOFJKbgnb2pALJFuZ8EAxW7bR9rYIdFqVZpEeOEpLbsgP+OuVNNwuk990stqU/1zi3e5k1uRykGGg==" workbookSaltValue="zuBHghH+MLcq1ZMS103CBA==" workbookSpinCount="100000" lockStructure="1"/>
  <bookViews>
    <workbookView xWindow="-120" yWindow="-120" windowWidth="29040" windowHeight="15720" firstSheet="6" activeTab="6" xr2:uid="{00000000-000D-0000-FFFF-FFFF00000000}"/>
  </bookViews>
  <sheets>
    <sheet name="2010-2014" sheetId="5" state="hidden" r:id="rId1"/>
    <sheet name="FY15" sheetId="6" state="hidden" r:id="rId2"/>
    <sheet name="FY17 and FY18 " sheetId="7" state="hidden" r:id="rId3"/>
    <sheet name="FY19-21" sheetId="8" state="hidden" r:id="rId4"/>
    <sheet name="FY15-FY23" sheetId="9" state="hidden" r:id="rId5"/>
    <sheet name="FY23-FY26" sheetId="12" state="hidden" r:id="rId6"/>
    <sheet name="FY25-FY27" sheetId="13" r:id="rId7"/>
  </sheets>
  <definedNames>
    <definedName name="_xlnm.Print_Area" localSheetId="1">'FY15'!$A$1:$Z$92</definedName>
    <definedName name="_xlnm.Print_Area" localSheetId="2">'FY17 and FY18 '!$A$1:$AE$146</definedName>
    <definedName name="_xlnm.Print_Area" localSheetId="3">'FY19-21'!$A$1:$AA$184</definedName>
    <definedName name="_xlnm.Print_Titles" localSheetId="0">'2010-2014'!$1:$6</definedName>
    <definedName name="_xlnm.Print_Titles" localSheetId="1">'FY15'!$1:$4</definedName>
    <definedName name="_xlnm.Print_Titles" localSheetId="4">'FY15-FY23'!$5:$5</definedName>
    <definedName name="_xlnm.Print_Titles" localSheetId="2">'FY17 and FY18 '!$1:$4</definedName>
    <definedName name="_xlnm.Print_Titles" localSheetId="3">'FY19-21'!$1:$5</definedName>
    <definedName name="_xlnm.Print_Titles" localSheetId="5">'FY23-FY26'!$5:$5</definedName>
    <definedName name="_xlnm.Print_Titles" localSheetId="6">'FY25-FY27'!$5:$5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7" i="13" l="1"/>
  <c r="H138" i="13"/>
  <c r="G133" i="13"/>
  <c r="G134" i="13" s="1"/>
  <c r="G135" i="13" s="1"/>
  <c r="G136" i="13" s="1"/>
  <c r="G137" i="13" s="1"/>
  <c r="H137" i="13" s="1"/>
  <c r="I137" i="13" s="1"/>
  <c r="J137" i="13" s="1"/>
  <c r="K137" i="13" s="1"/>
  <c r="L137" i="13" s="1"/>
  <c r="M137" i="13" s="1"/>
  <c r="N137" i="13" s="1"/>
  <c r="O137" i="13" s="1"/>
  <c r="P137" i="13" s="1"/>
  <c r="Q137" i="13" s="1"/>
  <c r="R137" i="13" s="1"/>
  <c r="S137" i="13" s="1"/>
  <c r="T137" i="13" s="1"/>
  <c r="U137" i="13" s="1"/>
  <c r="V137" i="13" s="1"/>
  <c r="W137" i="13" s="1"/>
  <c r="X137" i="13" s="1"/>
  <c r="Y137" i="13" s="1"/>
  <c r="Z137" i="13" s="1"/>
  <c r="G127" i="13"/>
  <c r="G128" i="13"/>
  <c r="H96" i="13"/>
  <c r="H97" i="13"/>
  <c r="H98" i="13"/>
  <c r="H72" i="13"/>
  <c r="H73" i="13"/>
  <c r="H66" i="13"/>
  <c r="G52" i="13"/>
  <c r="G53" i="13" s="1"/>
  <c r="H53" i="13" s="1"/>
  <c r="I53" i="13" s="1"/>
  <c r="J53" i="13" s="1"/>
  <c r="K53" i="13" s="1"/>
  <c r="L53" i="13" s="1"/>
  <c r="M53" i="13" s="1"/>
  <c r="N53" i="13" s="1"/>
  <c r="O53" i="13" s="1"/>
  <c r="P53" i="13" s="1"/>
  <c r="Q53" i="13" s="1"/>
  <c r="R53" i="13" s="1"/>
  <c r="S53" i="13" s="1"/>
  <c r="T53" i="13" s="1"/>
  <c r="U53" i="13" s="1"/>
  <c r="V53" i="13" s="1"/>
  <c r="W53" i="13" s="1"/>
  <c r="X53" i="13" s="1"/>
  <c r="Y53" i="13" s="1"/>
  <c r="Z53" i="13" s="1"/>
  <c r="H29" i="13"/>
  <c r="I29" i="13" s="1"/>
  <c r="J29" i="13" s="1"/>
  <c r="K29" i="13" s="1"/>
  <c r="L29" i="13" s="1"/>
  <c r="M29" i="13" s="1"/>
  <c r="N29" i="13" s="1"/>
  <c r="O29" i="13" s="1"/>
  <c r="P29" i="13" s="1"/>
  <c r="Q29" i="13" s="1"/>
  <c r="R29" i="13" s="1"/>
  <c r="S29" i="13" s="1"/>
  <c r="T29" i="13" s="1"/>
  <c r="U29" i="13" s="1"/>
  <c r="V29" i="13" s="1"/>
  <c r="W29" i="13" s="1"/>
  <c r="X29" i="13" s="1"/>
  <c r="Y29" i="13" s="1"/>
  <c r="Z29" i="13" s="1"/>
  <c r="G28" i="13"/>
  <c r="H28" i="13" s="1"/>
  <c r="I28" i="13" s="1"/>
  <c r="J28" i="13" s="1"/>
  <c r="K28" i="13" s="1"/>
  <c r="L28" i="13" s="1"/>
  <c r="M28" i="13" s="1"/>
  <c r="N28" i="13" s="1"/>
  <c r="O28" i="13" s="1"/>
  <c r="P28" i="13" s="1"/>
  <c r="Q28" i="13" s="1"/>
  <c r="R28" i="13" s="1"/>
  <c r="S28" i="13" s="1"/>
  <c r="T28" i="13" s="1"/>
  <c r="U28" i="13" s="1"/>
  <c r="V28" i="13" s="1"/>
  <c r="W28" i="13" s="1"/>
  <c r="X28" i="13" s="1"/>
  <c r="Y28" i="13" s="1"/>
  <c r="Z28" i="13" s="1"/>
  <c r="G29" i="13"/>
  <c r="G15" i="13"/>
  <c r="G16" i="13" s="1"/>
  <c r="F13" i="13"/>
  <c r="H13" i="13"/>
  <c r="I13" i="13"/>
  <c r="J13" i="13"/>
  <c r="K13" i="13"/>
  <c r="L13" i="13"/>
  <c r="M13" i="13"/>
  <c r="N13" i="13"/>
  <c r="O13" i="13"/>
  <c r="P13" i="13"/>
  <c r="Q13" i="13"/>
  <c r="R13" i="13"/>
  <c r="S13" i="13"/>
  <c r="T13" i="13"/>
  <c r="U13" i="13"/>
  <c r="V13" i="13"/>
  <c r="W13" i="13"/>
  <c r="X13" i="13"/>
  <c r="Y13" i="13"/>
  <c r="Z13" i="13"/>
  <c r="H14" i="13"/>
  <c r="I14" i="13" s="1"/>
  <c r="J14" i="13" s="1"/>
  <c r="K14" i="13" s="1"/>
  <c r="L14" i="13" s="1"/>
  <c r="M14" i="13" s="1"/>
  <c r="N14" i="13" s="1"/>
  <c r="O14" i="13" s="1"/>
  <c r="P14" i="13" s="1"/>
  <c r="Q14" i="13" s="1"/>
  <c r="R14" i="13" s="1"/>
  <c r="S14" i="13" s="1"/>
  <c r="T14" i="13" s="1"/>
  <c r="U14" i="13" s="1"/>
  <c r="V14" i="13" s="1"/>
  <c r="W14" i="13" s="1"/>
  <c r="X14" i="13" s="1"/>
  <c r="Y14" i="13" s="1"/>
  <c r="Z14" i="13" s="1"/>
  <c r="H19" i="13"/>
  <c r="I19" i="13"/>
  <c r="J19" i="13"/>
  <c r="K19" i="13"/>
  <c r="L19" i="13"/>
  <c r="M19" i="13"/>
  <c r="N19" i="13"/>
  <c r="O19" i="13"/>
  <c r="P19" i="13"/>
  <c r="Q19" i="13"/>
  <c r="R19" i="13"/>
  <c r="S19" i="13"/>
  <c r="T19" i="13"/>
  <c r="U19" i="13"/>
  <c r="V19" i="13"/>
  <c r="W19" i="13"/>
  <c r="X19" i="13"/>
  <c r="Y19" i="13"/>
  <c r="Z19" i="13"/>
  <c r="G20" i="13"/>
  <c r="H25" i="13"/>
  <c r="I25" i="13"/>
  <c r="J25" i="13"/>
  <c r="K25" i="13"/>
  <c r="L25" i="13"/>
  <c r="M25" i="13"/>
  <c r="N25" i="13"/>
  <c r="O25" i="13"/>
  <c r="P25" i="13"/>
  <c r="Q25" i="13"/>
  <c r="R25" i="13"/>
  <c r="S25" i="13"/>
  <c r="T25" i="13"/>
  <c r="U25" i="13"/>
  <c r="V25" i="13"/>
  <c r="W25" i="13"/>
  <c r="X25" i="13"/>
  <c r="Y25" i="13"/>
  <c r="Z25" i="13"/>
  <c r="G26" i="13"/>
  <c r="G27" i="13" s="1"/>
  <c r="H27" i="13" s="1"/>
  <c r="I27" i="13" s="1"/>
  <c r="J27" i="13" s="1"/>
  <c r="K27" i="13" s="1"/>
  <c r="L27" i="13" s="1"/>
  <c r="M27" i="13" s="1"/>
  <c r="N27" i="13" s="1"/>
  <c r="O27" i="13" s="1"/>
  <c r="P27" i="13" s="1"/>
  <c r="Q27" i="13" s="1"/>
  <c r="R27" i="13" s="1"/>
  <c r="S27" i="13" s="1"/>
  <c r="T27" i="13" s="1"/>
  <c r="U27" i="13" s="1"/>
  <c r="V27" i="13" s="1"/>
  <c r="W27" i="13" s="1"/>
  <c r="X27" i="13" s="1"/>
  <c r="Y27" i="13" s="1"/>
  <c r="Z27" i="13" s="1"/>
  <c r="H31" i="13"/>
  <c r="I31" i="13"/>
  <c r="J31" i="13"/>
  <c r="K31" i="13"/>
  <c r="L31" i="13"/>
  <c r="M31" i="13"/>
  <c r="N31" i="13"/>
  <c r="O31" i="13"/>
  <c r="P31" i="13"/>
  <c r="Q31" i="13"/>
  <c r="R31" i="13"/>
  <c r="S31" i="13"/>
  <c r="T31" i="13"/>
  <c r="U31" i="13"/>
  <c r="V31" i="13"/>
  <c r="W31" i="13"/>
  <c r="X31" i="13"/>
  <c r="Y31" i="13"/>
  <c r="Z31" i="13"/>
  <c r="G32" i="13"/>
  <c r="H32" i="13" s="1"/>
  <c r="I32" i="13" s="1"/>
  <c r="J32" i="13" s="1"/>
  <c r="K32" i="13" s="1"/>
  <c r="L32" i="13" s="1"/>
  <c r="M32" i="13" s="1"/>
  <c r="N32" i="13" s="1"/>
  <c r="O32" i="13" s="1"/>
  <c r="P32" i="13" s="1"/>
  <c r="Q32" i="13" s="1"/>
  <c r="R32" i="13" s="1"/>
  <c r="S32" i="13" s="1"/>
  <c r="T32" i="13" s="1"/>
  <c r="U32" i="13" s="1"/>
  <c r="V32" i="13" s="1"/>
  <c r="W32" i="13" s="1"/>
  <c r="X32" i="13" s="1"/>
  <c r="Y32" i="13" s="1"/>
  <c r="Z32" i="13" s="1"/>
  <c r="G37" i="13"/>
  <c r="G38" i="13" s="1"/>
  <c r="H37" i="13"/>
  <c r="I37" i="13"/>
  <c r="J37" i="13"/>
  <c r="K37" i="13"/>
  <c r="L37" i="13"/>
  <c r="M37" i="13"/>
  <c r="N37" i="13"/>
  <c r="O37" i="13"/>
  <c r="P37" i="13"/>
  <c r="Q37" i="13"/>
  <c r="R37" i="13"/>
  <c r="S37" i="13"/>
  <c r="T37" i="13"/>
  <c r="U37" i="13"/>
  <c r="V37" i="13"/>
  <c r="W37" i="13"/>
  <c r="X37" i="13"/>
  <c r="Y37" i="13"/>
  <c r="Z37" i="13"/>
  <c r="G43" i="13"/>
  <c r="G44" i="13" s="1"/>
  <c r="H43" i="13"/>
  <c r="I43" i="13"/>
  <c r="J43" i="13"/>
  <c r="K43" i="13"/>
  <c r="L43" i="13"/>
  <c r="M43" i="13"/>
  <c r="N43" i="13"/>
  <c r="O43" i="13"/>
  <c r="P43" i="13"/>
  <c r="Q43" i="13"/>
  <c r="R43" i="13"/>
  <c r="S43" i="13"/>
  <c r="T43" i="13"/>
  <c r="U43" i="13"/>
  <c r="V43" i="13"/>
  <c r="W43" i="13"/>
  <c r="X43" i="13"/>
  <c r="Y43" i="13"/>
  <c r="Z43" i="13"/>
  <c r="H49" i="13"/>
  <c r="I49" i="13"/>
  <c r="J49" i="13"/>
  <c r="K49" i="13"/>
  <c r="L49" i="13"/>
  <c r="M49" i="13"/>
  <c r="N49" i="13"/>
  <c r="O49" i="13"/>
  <c r="P49" i="13"/>
  <c r="Q49" i="13"/>
  <c r="R49" i="13"/>
  <c r="S49" i="13"/>
  <c r="T49" i="13"/>
  <c r="U49" i="13"/>
  <c r="V49" i="13"/>
  <c r="W49" i="13"/>
  <c r="X49" i="13"/>
  <c r="Y49" i="13"/>
  <c r="Z49" i="13"/>
  <c r="G55" i="13"/>
  <c r="G56" i="13" s="1"/>
  <c r="H56" i="13" s="1"/>
  <c r="I56" i="13" s="1"/>
  <c r="J56" i="13" s="1"/>
  <c r="K56" i="13" s="1"/>
  <c r="L56" i="13" s="1"/>
  <c r="M56" i="13" s="1"/>
  <c r="N56" i="13" s="1"/>
  <c r="O56" i="13" s="1"/>
  <c r="P56" i="13" s="1"/>
  <c r="Q56" i="13" s="1"/>
  <c r="R56" i="13" s="1"/>
  <c r="S56" i="13" s="1"/>
  <c r="T56" i="13" s="1"/>
  <c r="U56" i="13" s="1"/>
  <c r="V56" i="13" s="1"/>
  <c r="W56" i="13" s="1"/>
  <c r="X56" i="13" s="1"/>
  <c r="Y56" i="13" s="1"/>
  <c r="Z56" i="13" s="1"/>
  <c r="H55" i="13"/>
  <c r="I55" i="13"/>
  <c r="J55" i="13"/>
  <c r="K55" i="13"/>
  <c r="L55" i="13"/>
  <c r="M55" i="13"/>
  <c r="N55" i="13"/>
  <c r="O55" i="13"/>
  <c r="P55" i="13"/>
  <c r="Q55" i="13"/>
  <c r="R55" i="13"/>
  <c r="S55" i="13"/>
  <c r="T55" i="13"/>
  <c r="U55" i="13"/>
  <c r="V55" i="13"/>
  <c r="W55" i="13"/>
  <c r="X55" i="13"/>
  <c r="Y55" i="13"/>
  <c r="Z55" i="13"/>
  <c r="G61" i="13"/>
  <c r="G62" i="13" s="1"/>
  <c r="H62" i="13" s="1"/>
  <c r="I62" i="13" s="1"/>
  <c r="J62" i="13" s="1"/>
  <c r="K62" i="13" s="1"/>
  <c r="L62" i="13" s="1"/>
  <c r="M62" i="13" s="1"/>
  <c r="N62" i="13" s="1"/>
  <c r="O62" i="13" s="1"/>
  <c r="P62" i="13" s="1"/>
  <c r="Q62" i="13" s="1"/>
  <c r="R62" i="13" s="1"/>
  <c r="S62" i="13" s="1"/>
  <c r="T62" i="13" s="1"/>
  <c r="U62" i="13" s="1"/>
  <c r="V62" i="13" s="1"/>
  <c r="W62" i="13" s="1"/>
  <c r="X62" i="13" s="1"/>
  <c r="Y62" i="13" s="1"/>
  <c r="Z62" i="13" s="1"/>
  <c r="H61" i="13"/>
  <c r="I61" i="13"/>
  <c r="J61" i="13"/>
  <c r="K61" i="13"/>
  <c r="L61" i="13"/>
  <c r="M61" i="13"/>
  <c r="N61" i="13"/>
  <c r="O61" i="13"/>
  <c r="P61" i="13"/>
  <c r="Q61" i="13"/>
  <c r="R61" i="13"/>
  <c r="S61" i="13"/>
  <c r="T61" i="13"/>
  <c r="U61" i="13"/>
  <c r="V61" i="13"/>
  <c r="W61" i="13"/>
  <c r="X61" i="13"/>
  <c r="Y61" i="13"/>
  <c r="Z61" i="13"/>
  <c r="G67" i="13"/>
  <c r="G68" i="13" s="1"/>
  <c r="I67" i="13"/>
  <c r="J67" i="13"/>
  <c r="K67" i="13"/>
  <c r="L67" i="13"/>
  <c r="M67" i="13"/>
  <c r="N67" i="13"/>
  <c r="O67" i="13"/>
  <c r="P67" i="13"/>
  <c r="Q67" i="13"/>
  <c r="R67" i="13"/>
  <c r="S67" i="13"/>
  <c r="T67" i="13"/>
  <c r="U67" i="13"/>
  <c r="V67" i="13"/>
  <c r="W67" i="13"/>
  <c r="X67" i="13"/>
  <c r="Y67" i="13"/>
  <c r="Z67" i="13"/>
  <c r="G73" i="13"/>
  <c r="G74" i="13" s="1"/>
  <c r="H74" i="13" s="1"/>
  <c r="I73" i="13"/>
  <c r="J73" i="13"/>
  <c r="K73" i="13"/>
  <c r="L73" i="13"/>
  <c r="M73" i="13"/>
  <c r="N73" i="13"/>
  <c r="O73" i="13"/>
  <c r="P73" i="13"/>
  <c r="Q73" i="13"/>
  <c r="R73" i="13"/>
  <c r="S73" i="13"/>
  <c r="T73" i="13"/>
  <c r="U73" i="13"/>
  <c r="V73" i="13"/>
  <c r="W73" i="13"/>
  <c r="X73" i="13"/>
  <c r="Y73" i="13"/>
  <c r="Z73" i="13"/>
  <c r="G79" i="13"/>
  <c r="G80" i="13" s="1"/>
  <c r="H79" i="13"/>
  <c r="I79" i="13"/>
  <c r="J79" i="13"/>
  <c r="K79" i="13"/>
  <c r="L79" i="13"/>
  <c r="M79" i="13"/>
  <c r="N79" i="13"/>
  <c r="O79" i="13"/>
  <c r="P79" i="13"/>
  <c r="Q79" i="13"/>
  <c r="R79" i="13"/>
  <c r="S79" i="13"/>
  <c r="T79" i="13"/>
  <c r="U79" i="13"/>
  <c r="V79" i="13"/>
  <c r="W79" i="13"/>
  <c r="X79" i="13"/>
  <c r="Y79" i="13"/>
  <c r="Z79" i="13"/>
  <c r="G85" i="13"/>
  <c r="G86" i="13" s="1"/>
  <c r="I85" i="13"/>
  <c r="J85" i="13"/>
  <c r="K85" i="13"/>
  <c r="L85" i="13"/>
  <c r="M85" i="13"/>
  <c r="N85" i="13"/>
  <c r="O85" i="13"/>
  <c r="P85" i="13"/>
  <c r="Q85" i="13"/>
  <c r="R85" i="13"/>
  <c r="S85" i="13"/>
  <c r="T85" i="13"/>
  <c r="U85" i="13"/>
  <c r="V85" i="13"/>
  <c r="W85" i="13"/>
  <c r="X85" i="13"/>
  <c r="Y85" i="13"/>
  <c r="Z85" i="13"/>
  <c r="G91" i="13"/>
  <c r="G92" i="13" s="1"/>
  <c r="G93" i="13" s="1"/>
  <c r="H93" i="13" s="1"/>
  <c r="I93" i="13" s="1"/>
  <c r="J93" i="13" s="1"/>
  <c r="K93" i="13" s="1"/>
  <c r="L93" i="13" s="1"/>
  <c r="M93" i="13" s="1"/>
  <c r="N93" i="13" s="1"/>
  <c r="O93" i="13" s="1"/>
  <c r="P93" i="13" s="1"/>
  <c r="Q93" i="13" s="1"/>
  <c r="R93" i="13" s="1"/>
  <c r="S93" i="13" s="1"/>
  <c r="T93" i="13" s="1"/>
  <c r="U93" i="13" s="1"/>
  <c r="V93" i="13" s="1"/>
  <c r="W93" i="13" s="1"/>
  <c r="X93" i="13" s="1"/>
  <c r="Y93" i="13" s="1"/>
  <c r="Z93" i="13" s="1"/>
  <c r="H91" i="13"/>
  <c r="I91" i="13"/>
  <c r="J91" i="13"/>
  <c r="K91" i="13"/>
  <c r="L91" i="13"/>
  <c r="M91" i="13"/>
  <c r="N91" i="13"/>
  <c r="O91" i="13"/>
  <c r="P91" i="13"/>
  <c r="Q91" i="13"/>
  <c r="R91" i="13"/>
  <c r="S91" i="13"/>
  <c r="T91" i="13"/>
  <c r="U91" i="13"/>
  <c r="V91" i="13"/>
  <c r="W91" i="13"/>
  <c r="X91" i="13"/>
  <c r="Y91" i="13"/>
  <c r="Z91" i="13"/>
  <c r="G97" i="13"/>
  <c r="G98" i="13" s="1"/>
  <c r="I97" i="13"/>
  <c r="J97" i="13"/>
  <c r="K97" i="13"/>
  <c r="L97" i="13"/>
  <c r="M97" i="13"/>
  <c r="N97" i="13"/>
  <c r="O97" i="13"/>
  <c r="P97" i="13"/>
  <c r="Q97" i="13"/>
  <c r="R97" i="13"/>
  <c r="S97" i="13"/>
  <c r="T97" i="13"/>
  <c r="U97" i="13"/>
  <c r="V97" i="13"/>
  <c r="W97" i="13"/>
  <c r="X97" i="13"/>
  <c r="Y97" i="13"/>
  <c r="Z97" i="13"/>
  <c r="G103" i="13"/>
  <c r="G104" i="13" s="1"/>
  <c r="H103" i="13"/>
  <c r="I103" i="13"/>
  <c r="J103" i="13"/>
  <c r="K103" i="13"/>
  <c r="L103" i="13"/>
  <c r="M103" i="13"/>
  <c r="N103" i="13"/>
  <c r="O103" i="13"/>
  <c r="P103" i="13"/>
  <c r="Q103" i="13"/>
  <c r="R103" i="13"/>
  <c r="S103" i="13"/>
  <c r="T103" i="13"/>
  <c r="U103" i="13"/>
  <c r="V103" i="13"/>
  <c r="W103" i="13"/>
  <c r="X103" i="13"/>
  <c r="Y103" i="13"/>
  <c r="Z103" i="13"/>
  <c r="G109" i="13"/>
  <c r="G110" i="13" s="1"/>
  <c r="H109" i="13"/>
  <c r="I109" i="13"/>
  <c r="J109" i="13"/>
  <c r="K109" i="13"/>
  <c r="L109" i="13"/>
  <c r="M109" i="13"/>
  <c r="N109" i="13"/>
  <c r="O109" i="13"/>
  <c r="P109" i="13"/>
  <c r="Q109" i="13"/>
  <c r="R109" i="13"/>
  <c r="S109" i="13"/>
  <c r="T109" i="13"/>
  <c r="U109" i="13"/>
  <c r="V109" i="13"/>
  <c r="W109" i="13"/>
  <c r="X109" i="13"/>
  <c r="Y109" i="13"/>
  <c r="Z109" i="13"/>
  <c r="G115" i="13"/>
  <c r="G116" i="13" s="1"/>
  <c r="H115" i="13"/>
  <c r="I115" i="13"/>
  <c r="J115" i="13"/>
  <c r="K115" i="13"/>
  <c r="L115" i="13"/>
  <c r="M115" i="13"/>
  <c r="N115" i="13"/>
  <c r="O115" i="13"/>
  <c r="P115" i="13"/>
  <c r="Q115" i="13"/>
  <c r="R115" i="13"/>
  <c r="S115" i="13"/>
  <c r="T115" i="13"/>
  <c r="U115" i="13"/>
  <c r="V115" i="13"/>
  <c r="W115" i="13"/>
  <c r="X115" i="13"/>
  <c r="Y115" i="13"/>
  <c r="Z115" i="13"/>
  <c r="G121" i="13"/>
  <c r="G122" i="13" s="1"/>
  <c r="H122" i="13" s="1"/>
  <c r="I122" i="13" s="1"/>
  <c r="J122" i="13" s="1"/>
  <c r="K122" i="13" s="1"/>
  <c r="L122" i="13" s="1"/>
  <c r="M122" i="13" s="1"/>
  <c r="N122" i="13" s="1"/>
  <c r="O122" i="13" s="1"/>
  <c r="P122" i="13" s="1"/>
  <c r="Q122" i="13" s="1"/>
  <c r="R122" i="13" s="1"/>
  <c r="S122" i="13" s="1"/>
  <c r="T122" i="13" s="1"/>
  <c r="U122" i="13" s="1"/>
  <c r="V122" i="13" s="1"/>
  <c r="W122" i="13" s="1"/>
  <c r="X122" i="13" s="1"/>
  <c r="Y122" i="13" s="1"/>
  <c r="Z122" i="13" s="1"/>
  <c r="H121" i="13"/>
  <c r="I121" i="13"/>
  <c r="J121" i="13"/>
  <c r="K121" i="13"/>
  <c r="L121" i="13"/>
  <c r="M121" i="13"/>
  <c r="N121" i="13"/>
  <c r="O121" i="13"/>
  <c r="P121" i="13"/>
  <c r="Q121" i="13"/>
  <c r="R121" i="13"/>
  <c r="S121" i="13"/>
  <c r="T121" i="13"/>
  <c r="U121" i="13"/>
  <c r="V121" i="13"/>
  <c r="W121" i="13"/>
  <c r="X121" i="13"/>
  <c r="Y121" i="13"/>
  <c r="Z121" i="13"/>
  <c r="H127" i="13"/>
  <c r="I127" i="13"/>
  <c r="J127" i="13"/>
  <c r="K127" i="13"/>
  <c r="L127" i="13"/>
  <c r="M127" i="13"/>
  <c r="N127" i="13"/>
  <c r="O127" i="13"/>
  <c r="P127" i="13"/>
  <c r="Q127" i="13"/>
  <c r="R127" i="13"/>
  <c r="S127" i="13"/>
  <c r="T127" i="13"/>
  <c r="U127" i="13"/>
  <c r="V127" i="13"/>
  <c r="W127" i="13"/>
  <c r="X127" i="13"/>
  <c r="Y127" i="13"/>
  <c r="Z127" i="13"/>
  <c r="H133" i="13"/>
  <c r="I133" i="13"/>
  <c r="J133" i="13"/>
  <c r="K133" i="13"/>
  <c r="L133" i="13"/>
  <c r="M133" i="13"/>
  <c r="N133" i="13"/>
  <c r="O133" i="13"/>
  <c r="P133" i="13"/>
  <c r="Q133" i="13"/>
  <c r="R133" i="13"/>
  <c r="S133" i="13"/>
  <c r="T133" i="13"/>
  <c r="U133" i="13"/>
  <c r="V133" i="13"/>
  <c r="W133" i="13"/>
  <c r="X133" i="13"/>
  <c r="Y133" i="13"/>
  <c r="Z133" i="13"/>
  <c r="G139" i="13"/>
  <c r="G140" i="13" s="1"/>
  <c r="H140" i="13" s="1"/>
  <c r="I139" i="13"/>
  <c r="J139" i="13"/>
  <c r="K139" i="13"/>
  <c r="L139" i="13"/>
  <c r="M139" i="13"/>
  <c r="N139" i="13"/>
  <c r="O139" i="13"/>
  <c r="P139" i="13"/>
  <c r="Q139" i="13"/>
  <c r="R139" i="13"/>
  <c r="S139" i="13"/>
  <c r="T139" i="13"/>
  <c r="U139" i="13"/>
  <c r="V139" i="13"/>
  <c r="W139" i="13"/>
  <c r="X139" i="13"/>
  <c r="Y139" i="13"/>
  <c r="Z139" i="13"/>
  <c r="G145" i="13"/>
  <c r="G146" i="13" s="1"/>
  <c r="H146" i="13" s="1"/>
  <c r="H145" i="13"/>
  <c r="H151" i="13" s="1"/>
  <c r="I145" i="13"/>
  <c r="I151" i="13" s="1"/>
  <c r="J145" i="13"/>
  <c r="J151" i="13" s="1"/>
  <c r="K145" i="13"/>
  <c r="K151" i="13" s="1"/>
  <c r="L145" i="13"/>
  <c r="L151" i="13" s="1"/>
  <c r="M145" i="13"/>
  <c r="M151" i="13" s="1"/>
  <c r="N145" i="13"/>
  <c r="N151" i="13" s="1"/>
  <c r="O145" i="13"/>
  <c r="O151" i="13" s="1"/>
  <c r="P145" i="13"/>
  <c r="P151" i="13" s="1"/>
  <c r="Q145" i="13"/>
  <c r="Q151" i="13" s="1"/>
  <c r="R145" i="13"/>
  <c r="R151" i="13" s="1"/>
  <c r="S145" i="13"/>
  <c r="S151" i="13" s="1"/>
  <c r="T145" i="13"/>
  <c r="T151" i="13" s="1"/>
  <c r="U145" i="13"/>
  <c r="U151" i="13" s="1"/>
  <c r="V145" i="13"/>
  <c r="V151" i="13" s="1"/>
  <c r="W145" i="13"/>
  <c r="W151" i="13" s="1"/>
  <c r="X145" i="13"/>
  <c r="X151" i="13" s="1"/>
  <c r="Y145" i="13"/>
  <c r="Y151" i="13" s="1"/>
  <c r="Z145" i="13"/>
  <c r="Z151" i="13" s="1"/>
  <c r="G8" i="13"/>
  <c r="G9" i="13" s="1"/>
  <c r="H9" i="13" s="1"/>
  <c r="I9" i="13" s="1"/>
  <c r="J9" i="13" s="1"/>
  <c r="K9" i="13" s="1"/>
  <c r="L9" i="13" s="1"/>
  <c r="M9" i="13" s="1"/>
  <c r="N9" i="13" s="1"/>
  <c r="O9" i="13" s="1"/>
  <c r="P9" i="13" s="1"/>
  <c r="Q9" i="13" s="1"/>
  <c r="R9" i="13" s="1"/>
  <c r="S9" i="13" s="1"/>
  <c r="T9" i="13" s="1"/>
  <c r="U9" i="13" s="1"/>
  <c r="V9" i="13" s="1"/>
  <c r="W9" i="13" s="1"/>
  <c r="X9" i="13" s="1"/>
  <c r="Y9" i="13" s="1"/>
  <c r="Z9" i="13" s="1"/>
  <c r="AB7" i="13"/>
  <c r="Z7" i="13"/>
  <c r="Y7" i="13"/>
  <c r="X7" i="13"/>
  <c r="W7" i="13"/>
  <c r="V7" i="13"/>
  <c r="U7" i="13"/>
  <c r="T7" i="13"/>
  <c r="S7" i="13"/>
  <c r="R7" i="13"/>
  <c r="Q7" i="13"/>
  <c r="P7" i="13"/>
  <c r="O7" i="13"/>
  <c r="N7" i="13"/>
  <c r="M7" i="13"/>
  <c r="L7" i="13"/>
  <c r="K7" i="13"/>
  <c r="J7" i="13"/>
  <c r="I7" i="13"/>
  <c r="H7" i="13"/>
  <c r="F7" i="13"/>
  <c r="I105" i="12"/>
  <c r="J105" i="12" s="1"/>
  <c r="K105" i="12" s="1"/>
  <c r="L105" i="12" s="1"/>
  <c r="M105" i="12" s="1"/>
  <c r="N105" i="12" s="1"/>
  <c r="O105" i="12" s="1"/>
  <c r="P105" i="12" s="1"/>
  <c r="Q105" i="12" s="1"/>
  <c r="R105" i="12" s="1"/>
  <c r="S105" i="12" s="1"/>
  <c r="T105" i="12" s="1"/>
  <c r="U105" i="12" s="1"/>
  <c r="V105" i="12" s="1"/>
  <c r="W105" i="12" s="1"/>
  <c r="X105" i="12" s="1"/>
  <c r="Y105" i="12" s="1"/>
  <c r="Z105" i="12" s="1"/>
  <c r="H105" i="12"/>
  <c r="H96" i="12"/>
  <c r="G105" i="12"/>
  <c r="Z102" i="12"/>
  <c r="Z107" i="12" s="1"/>
  <c r="Y102" i="12"/>
  <c r="Y107" i="12" s="1"/>
  <c r="X102" i="12"/>
  <c r="X107" i="12" s="1"/>
  <c r="W102" i="12"/>
  <c r="W107" i="12" s="1"/>
  <c r="V102" i="12"/>
  <c r="V107" i="12" s="1"/>
  <c r="U102" i="12"/>
  <c r="U107" i="12" s="1"/>
  <c r="T102" i="12"/>
  <c r="T107" i="12" s="1"/>
  <c r="S102" i="12"/>
  <c r="S107" i="12" s="1"/>
  <c r="R102" i="12"/>
  <c r="R107" i="12" s="1"/>
  <c r="Q102" i="12"/>
  <c r="Q107" i="12" s="1"/>
  <c r="P102" i="12"/>
  <c r="P107" i="12" s="1"/>
  <c r="O102" i="12"/>
  <c r="O107" i="12" s="1"/>
  <c r="N102" i="12"/>
  <c r="N107" i="12" s="1"/>
  <c r="M102" i="12"/>
  <c r="M107" i="12" s="1"/>
  <c r="L102" i="12"/>
  <c r="L107" i="12" s="1"/>
  <c r="K102" i="12"/>
  <c r="K107" i="12" s="1"/>
  <c r="J102" i="12"/>
  <c r="J107" i="12" s="1"/>
  <c r="I102" i="12"/>
  <c r="I107" i="12" s="1"/>
  <c r="H102" i="12"/>
  <c r="H107" i="12" s="1"/>
  <c r="G102" i="12"/>
  <c r="G107" i="12" s="1"/>
  <c r="Z98" i="12"/>
  <c r="Y98" i="12"/>
  <c r="X98" i="12"/>
  <c r="W98" i="12"/>
  <c r="V98" i="12"/>
  <c r="U98" i="12"/>
  <c r="T98" i="12"/>
  <c r="S98" i="12"/>
  <c r="R98" i="12"/>
  <c r="Q98" i="12"/>
  <c r="P98" i="12"/>
  <c r="O98" i="12"/>
  <c r="N98" i="12"/>
  <c r="M98" i="12"/>
  <c r="L98" i="12"/>
  <c r="K98" i="12"/>
  <c r="J98" i="12"/>
  <c r="I98" i="12"/>
  <c r="H98" i="12"/>
  <c r="G98" i="12"/>
  <c r="G99" i="12" s="1"/>
  <c r="H99" i="12" s="1"/>
  <c r="I99" i="12" s="1"/>
  <c r="J99" i="12" s="1"/>
  <c r="K99" i="12" s="1"/>
  <c r="L99" i="12" s="1"/>
  <c r="M99" i="12" s="1"/>
  <c r="N99" i="12" s="1"/>
  <c r="O99" i="12" s="1"/>
  <c r="P99" i="12" s="1"/>
  <c r="Q99" i="12" s="1"/>
  <c r="R99" i="12" s="1"/>
  <c r="S99" i="12" s="1"/>
  <c r="T99" i="12" s="1"/>
  <c r="U99" i="12" s="1"/>
  <c r="V99" i="12" s="1"/>
  <c r="W99" i="12" s="1"/>
  <c r="X99" i="12" s="1"/>
  <c r="Y99" i="12" s="1"/>
  <c r="Z99" i="12" s="1"/>
  <c r="Z93" i="12"/>
  <c r="Y93" i="12"/>
  <c r="X93" i="12"/>
  <c r="W93" i="12"/>
  <c r="V93" i="12"/>
  <c r="U93" i="12"/>
  <c r="T93" i="12"/>
  <c r="S93" i="12"/>
  <c r="R93" i="12"/>
  <c r="Q93" i="12"/>
  <c r="P93" i="12"/>
  <c r="O93" i="12"/>
  <c r="N93" i="12"/>
  <c r="M93" i="12"/>
  <c r="L93" i="12"/>
  <c r="K93" i="12"/>
  <c r="J93" i="12"/>
  <c r="I93" i="12"/>
  <c r="H93" i="12"/>
  <c r="G93" i="12"/>
  <c r="G94" i="12" s="1"/>
  <c r="Z89" i="12"/>
  <c r="Y89" i="12"/>
  <c r="X89" i="12"/>
  <c r="W89" i="12"/>
  <c r="V89" i="12"/>
  <c r="U89" i="12"/>
  <c r="T89" i="12"/>
  <c r="S89" i="12"/>
  <c r="R89" i="12"/>
  <c r="Q89" i="12"/>
  <c r="P89" i="12"/>
  <c r="O89" i="12"/>
  <c r="N89" i="12"/>
  <c r="M89" i="12"/>
  <c r="L89" i="12"/>
  <c r="K89" i="12"/>
  <c r="J89" i="12"/>
  <c r="I89" i="12"/>
  <c r="H89" i="12"/>
  <c r="G89" i="12"/>
  <c r="G90" i="12" s="1"/>
  <c r="H90" i="12" s="1"/>
  <c r="I90" i="12" s="1"/>
  <c r="J90" i="12" s="1"/>
  <c r="K90" i="12" s="1"/>
  <c r="L90" i="12" s="1"/>
  <c r="M90" i="12" s="1"/>
  <c r="N90" i="12" s="1"/>
  <c r="O90" i="12" s="1"/>
  <c r="P90" i="12" s="1"/>
  <c r="Q90" i="12" s="1"/>
  <c r="R90" i="12" s="1"/>
  <c r="S90" i="12" s="1"/>
  <c r="T90" i="12" s="1"/>
  <c r="U90" i="12" s="1"/>
  <c r="V90" i="12" s="1"/>
  <c r="W90" i="12" s="1"/>
  <c r="X90" i="12" s="1"/>
  <c r="Y90" i="12" s="1"/>
  <c r="Z90" i="12" s="1"/>
  <c r="Z84" i="12"/>
  <c r="Y84" i="12"/>
  <c r="X84" i="12"/>
  <c r="W84" i="12"/>
  <c r="V84" i="12"/>
  <c r="U84" i="12"/>
  <c r="T84" i="12"/>
  <c r="S84" i="12"/>
  <c r="R84" i="12"/>
  <c r="Q84" i="12"/>
  <c r="P84" i="12"/>
  <c r="O84" i="12"/>
  <c r="N84" i="12"/>
  <c r="M84" i="12"/>
  <c r="L84" i="12"/>
  <c r="K84" i="12"/>
  <c r="J84" i="12"/>
  <c r="I84" i="12"/>
  <c r="H84" i="12"/>
  <c r="G84" i="12"/>
  <c r="G85" i="12" s="1"/>
  <c r="Z80" i="12"/>
  <c r="Y80" i="12"/>
  <c r="X80" i="12"/>
  <c r="W80" i="12"/>
  <c r="V80" i="12"/>
  <c r="U80" i="12"/>
  <c r="T80" i="12"/>
  <c r="S80" i="12"/>
  <c r="R80" i="12"/>
  <c r="Q80" i="12"/>
  <c r="P80" i="12"/>
  <c r="O80" i="12"/>
  <c r="N80" i="12"/>
  <c r="M80" i="12"/>
  <c r="L80" i="12"/>
  <c r="K80" i="12"/>
  <c r="J80" i="12"/>
  <c r="I80" i="12"/>
  <c r="H80" i="12"/>
  <c r="G80" i="12"/>
  <c r="G81" i="12" s="1"/>
  <c r="H81" i="12" s="1"/>
  <c r="I81" i="12" s="1"/>
  <c r="J81" i="12" s="1"/>
  <c r="K81" i="12" s="1"/>
  <c r="L81" i="12" s="1"/>
  <c r="M81" i="12" s="1"/>
  <c r="N81" i="12" s="1"/>
  <c r="O81" i="12" s="1"/>
  <c r="P81" i="12" s="1"/>
  <c r="Q81" i="12" s="1"/>
  <c r="R81" i="12" s="1"/>
  <c r="S81" i="12" s="1"/>
  <c r="T81" i="12" s="1"/>
  <c r="U81" i="12" s="1"/>
  <c r="V81" i="12" s="1"/>
  <c r="W81" i="12" s="1"/>
  <c r="X81" i="12" s="1"/>
  <c r="Y81" i="12" s="1"/>
  <c r="Z81" i="12" s="1"/>
  <c r="Z76" i="12"/>
  <c r="Y76" i="12"/>
  <c r="X76" i="12"/>
  <c r="W76" i="12"/>
  <c r="V76" i="12"/>
  <c r="U76" i="12"/>
  <c r="T76" i="12"/>
  <c r="S76" i="12"/>
  <c r="R76" i="12"/>
  <c r="Q76" i="12"/>
  <c r="P76" i="12"/>
  <c r="O76" i="12"/>
  <c r="N76" i="12"/>
  <c r="M76" i="12"/>
  <c r="L76" i="12"/>
  <c r="K76" i="12"/>
  <c r="J76" i="12"/>
  <c r="I76" i="12"/>
  <c r="H76" i="12"/>
  <c r="G76" i="12"/>
  <c r="G77" i="12" s="1"/>
  <c r="G78" i="12" s="1"/>
  <c r="H78" i="12" s="1"/>
  <c r="I78" i="12" s="1"/>
  <c r="J78" i="12" s="1"/>
  <c r="K78" i="12" s="1"/>
  <c r="L78" i="12" s="1"/>
  <c r="M78" i="12" s="1"/>
  <c r="N78" i="12" s="1"/>
  <c r="O78" i="12" s="1"/>
  <c r="P78" i="12" s="1"/>
  <c r="Q78" i="12" s="1"/>
  <c r="R78" i="12" s="1"/>
  <c r="S78" i="12" s="1"/>
  <c r="T78" i="12" s="1"/>
  <c r="U78" i="12" s="1"/>
  <c r="V78" i="12" s="1"/>
  <c r="W78" i="12" s="1"/>
  <c r="X78" i="12" s="1"/>
  <c r="Y78" i="12" s="1"/>
  <c r="Z78" i="12" s="1"/>
  <c r="Z72" i="12"/>
  <c r="Y72" i="12"/>
  <c r="X72" i="12"/>
  <c r="W72" i="12"/>
  <c r="V72" i="12"/>
  <c r="U72" i="12"/>
  <c r="T72" i="12"/>
  <c r="S72" i="12"/>
  <c r="R72" i="12"/>
  <c r="Q72" i="12"/>
  <c r="P72" i="12"/>
  <c r="O72" i="12"/>
  <c r="N72" i="12"/>
  <c r="M72" i="12"/>
  <c r="L72" i="12"/>
  <c r="K72" i="12"/>
  <c r="J72" i="12"/>
  <c r="I72" i="12"/>
  <c r="H72" i="12"/>
  <c r="G72" i="12"/>
  <c r="G73" i="12" s="1"/>
  <c r="Z68" i="12"/>
  <c r="Y68" i="12"/>
  <c r="X68" i="12"/>
  <c r="W68" i="12"/>
  <c r="V68" i="12"/>
  <c r="U68" i="12"/>
  <c r="T68" i="12"/>
  <c r="S68" i="12"/>
  <c r="R68" i="12"/>
  <c r="Q68" i="12"/>
  <c r="P68" i="12"/>
  <c r="O68" i="12"/>
  <c r="N68" i="12"/>
  <c r="M68" i="12"/>
  <c r="L68" i="12"/>
  <c r="K68" i="12"/>
  <c r="J68" i="12"/>
  <c r="I68" i="12"/>
  <c r="H68" i="12"/>
  <c r="G68" i="12"/>
  <c r="G69" i="12" s="1"/>
  <c r="G70" i="12" s="1"/>
  <c r="H70" i="12" s="1"/>
  <c r="I70" i="12" s="1"/>
  <c r="J70" i="12" s="1"/>
  <c r="K70" i="12" s="1"/>
  <c r="L70" i="12" s="1"/>
  <c r="M70" i="12" s="1"/>
  <c r="N70" i="12" s="1"/>
  <c r="O70" i="12" s="1"/>
  <c r="P70" i="12" s="1"/>
  <c r="Q70" i="12" s="1"/>
  <c r="R70" i="12" s="1"/>
  <c r="S70" i="12" s="1"/>
  <c r="T70" i="12" s="1"/>
  <c r="U70" i="12" s="1"/>
  <c r="V70" i="12" s="1"/>
  <c r="W70" i="12" s="1"/>
  <c r="X70" i="12" s="1"/>
  <c r="Y70" i="12" s="1"/>
  <c r="Z70" i="12" s="1"/>
  <c r="Z64" i="12"/>
  <c r="Y64" i="12"/>
  <c r="X64" i="12"/>
  <c r="W64" i="12"/>
  <c r="V64" i="12"/>
  <c r="U64" i="12"/>
  <c r="T64" i="12"/>
  <c r="S64" i="12"/>
  <c r="R64" i="12"/>
  <c r="Q64" i="12"/>
  <c r="P64" i="12"/>
  <c r="O64" i="12"/>
  <c r="N64" i="12"/>
  <c r="M64" i="12"/>
  <c r="L64" i="12"/>
  <c r="K64" i="12"/>
  <c r="J64" i="12"/>
  <c r="I64" i="12"/>
  <c r="H64" i="12"/>
  <c r="G64" i="12"/>
  <c r="G65" i="12" s="1"/>
  <c r="Z60" i="12"/>
  <c r="Y60" i="12"/>
  <c r="X60" i="12"/>
  <c r="W60" i="12"/>
  <c r="V60" i="12"/>
  <c r="U60" i="12"/>
  <c r="T60" i="12"/>
  <c r="S60" i="12"/>
  <c r="R60" i="12"/>
  <c r="Q60" i="12"/>
  <c r="P60" i="12"/>
  <c r="O60" i="12"/>
  <c r="N60" i="12"/>
  <c r="M60" i="12"/>
  <c r="L60" i="12"/>
  <c r="K60" i="12"/>
  <c r="J60" i="12"/>
  <c r="I60" i="12"/>
  <c r="H60" i="12"/>
  <c r="G60" i="12"/>
  <c r="G61" i="12" s="1"/>
  <c r="H61" i="12" s="1"/>
  <c r="I61" i="12" s="1"/>
  <c r="J61" i="12" s="1"/>
  <c r="K61" i="12" s="1"/>
  <c r="L61" i="12" s="1"/>
  <c r="M61" i="12" s="1"/>
  <c r="N61" i="12" s="1"/>
  <c r="O61" i="12" s="1"/>
  <c r="P61" i="12" s="1"/>
  <c r="Q61" i="12" s="1"/>
  <c r="R61" i="12" s="1"/>
  <c r="S61" i="12" s="1"/>
  <c r="T61" i="12" s="1"/>
  <c r="U61" i="12" s="1"/>
  <c r="V61" i="12" s="1"/>
  <c r="W61" i="12" s="1"/>
  <c r="X61" i="12" s="1"/>
  <c r="Y61" i="12" s="1"/>
  <c r="Z61" i="12" s="1"/>
  <c r="Z55" i="12"/>
  <c r="Y55" i="12"/>
  <c r="X55" i="12"/>
  <c r="W55" i="12"/>
  <c r="V55" i="12"/>
  <c r="U55" i="12"/>
  <c r="T55" i="12"/>
  <c r="S55" i="12"/>
  <c r="R55" i="12"/>
  <c r="Q55" i="12"/>
  <c r="P55" i="12"/>
  <c r="O55" i="12"/>
  <c r="N55" i="12"/>
  <c r="M55" i="12"/>
  <c r="L55" i="12"/>
  <c r="K55" i="12"/>
  <c r="J55" i="12"/>
  <c r="I55" i="12"/>
  <c r="H55" i="12"/>
  <c r="G55" i="12"/>
  <c r="G56" i="12" s="1"/>
  <c r="Z51" i="12"/>
  <c r="Y51" i="12"/>
  <c r="X51" i="12"/>
  <c r="W51" i="12"/>
  <c r="V51" i="12"/>
  <c r="U51" i="12"/>
  <c r="T51" i="12"/>
  <c r="S51" i="12"/>
  <c r="R51" i="12"/>
  <c r="Q51" i="12"/>
  <c r="P51" i="12"/>
  <c r="O51" i="12"/>
  <c r="N51" i="12"/>
  <c r="M51" i="12"/>
  <c r="L51" i="12"/>
  <c r="K51" i="12"/>
  <c r="J51" i="12"/>
  <c r="I51" i="12"/>
  <c r="H51" i="12"/>
  <c r="G51" i="12"/>
  <c r="G52" i="12" s="1"/>
  <c r="H52" i="12" s="1"/>
  <c r="I52" i="12" s="1"/>
  <c r="J52" i="12" s="1"/>
  <c r="K52" i="12" s="1"/>
  <c r="L52" i="12" s="1"/>
  <c r="M52" i="12" s="1"/>
  <c r="N52" i="12" s="1"/>
  <c r="O52" i="12" s="1"/>
  <c r="P52" i="12" s="1"/>
  <c r="Q52" i="12" s="1"/>
  <c r="R52" i="12" s="1"/>
  <c r="S52" i="12" s="1"/>
  <c r="T52" i="12" s="1"/>
  <c r="U52" i="12" s="1"/>
  <c r="V52" i="12" s="1"/>
  <c r="W52" i="12" s="1"/>
  <c r="X52" i="12" s="1"/>
  <c r="Y52" i="12" s="1"/>
  <c r="Z52" i="12" s="1"/>
  <c r="Z47" i="12"/>
  <c r="Y47" i="12"/>
  <c r="X47" i="12"/>
  <c r="W47" i="12"/>
  <c r="V47" i="12"/>
  <c r="U47" i="12"/>
  <c r="T47" i="12"/>
  <c r="S47" i="12"/>
  <c r="R47" i="12"/>
  <c r="Q47" i="12"/>
  <c r="P47" i="12"/>
  <c r="O47" i="12"/>
  <c r="N47" i="12"/>
  <c r="M47" i="12"/>
  <c r="L47" i="12"/>
  <c r="K47" i="12"/>
  <c r="J47" i="12"/>
  <c r="I47" i="12"/>
  <c r="H47" i="12"/>
  <c r="G47" i="12"/>
  <c r="G48" i="12" s="1"/>
  <c r="G49" i="12" s="1"/>
  <c r="H49" i="12" s="1"/>
  <c r="I49" i="12" s="1"/>
  <c r="J49" i="12" s="1"/>
  <c r="K49" i="12" s="1"/>
  <c r="L49" i="12" s="1"/>
  <c r="M49" i="12" s="1"/>
  <c r="N49" i="12" s="1"/>
  <c r="O49" i="12" s="1"/>
  <c r="P49" i="12" s="1"/>
  <c r="Q49" i="12" s="1"/>
  <c r="R49" i="12" s="1"/>
  <c r="S49" i="12" s="1"/>
  <c r="T49" i="12" s="1"/>
  <c r="U49" i="12" s="1"/>
  <c r="V49" i="12" s="1"/>
  <c r="W49" i="12" s="1"/>
  <c r="X49" i="12" s="1"/>
  <c r="Y49" i="12" s="1"/>
  <c r="Z49" i="12" s="1"/>
  <c r="Z43" i="12"/>
  <c r="Y43" i="12"/>
  <c r="X43" i="12"/>
  <c r="W43" i="12"/>
  <c r="V43" i="12"/>
  <c r="U43" i="12"/>
  <c r="T43" i="12"/>
  <c r="S43" i="12"/>
  <c r="R43" i="12"/>
  <c r="Q43" i="12"/>
  <c r="P43" i="12"/>
  <c r="O43" i="12"/>
  <c r="N43" i="12"/>
  <c r="M43" i="12"/>
  <c r="L43" i="12"/>
  <c r="K43" i="12"/>
  <c r="J43" i="12"/>
  <c r="I43" i="12"/>
  <c r="H43" i="12"/>
  <c r="G43" i="12"/>
  <c r="G44" i="12" s="1"/>
  <c r="Z39" i="12"/>
  <c r="Y39" i="12"/>
  <c r="X39" i="12"/>
  <c r="W39" i="12"/>
  <c r="V39" i="12"/>
  <c r="U39" i="12"/>
  <c r="T39" i="12"/>
  <c r="S39" i="12"/>
  <c r="R39" i="12"/>
  <c r="Q39" i="12"/>
  <c r="P39" i="12"/>
  <c r="O39" i="12"/>
  <c r="N39" i="12"/>
  <c r="M39" i="12"/>
  <c r="L39" i="12"/>
  <c r="K39" i="12"/>
  <c r="J39" i="12"/>
  <c r="I39" i="12"/>
  <c r="H39" i="12"/>
  <c r="G39" i="12"/>
  <c r="G40" i="12" s="1"/>
  <c r="G41" i="12" s="1"/>
  <c r="H41" i="12" s="1"/>
  <c r="I41" i="12" s="1"/>
  <c r="J41" i="12" s="1"/>
  <c r="K41" i="12" s="1"/>
  <c r="L41" i="12" s="1"/>
  <c r="M41" i="12" s="1"/>
  <c r="N41" i="12" s="1"/>
  <c r="O41" i="12" s="1"/>
  <c r="P41" i="12" s="1"/>
  <c r="Q41" i="12" s="1"/>
  <c r="R41" i="12" s="1"/>
  <c r="S41" i="12" s="1"/>
  <c r="T41" i="12" s="1"/>
  <c r="U41" i="12" s="1"/>
  <c r="V41" i="12" s="1"/>
  <c r="W41" i="12" s="1"/>
  <c r="X41" i="12" s="1"/>
  <c r="Y41" i="12" s="1"/>
  <c r="Z41" i="12" s="1"/>
  <c r="Z35" i="12"/>
  <c r="Y35" i="12"/>
  <c r="X35" i="12"/>
  <c r="W35" i="12"/>
  <c r="V35" i="12"/>
  <c r="U35" i="12"/>
  <c r="T35" i="12"/>
  <c r="S35" i="12"/>
  <c r="R35" i="12"/>
  <c r="Q35" i="12"/>
  <c r="P35" i="12"/>
  <c r="O35" i="12"/>
  <c r="N35" i="12"/>
  <c r="M35" i="12"/>
  <c r="L35" i="12"/>
  <c r="K35" i="12"/>
  <c r="J35" i="12"/>
  <c r="I35" i="12"/>
  <c r="H35" i="12"/>
  <c r="G35" i="12"/>
  <c r="G36" i="12" s="1"/>
  <c r="G37" i="12" s="1"/>
  <c r="H37" i="12" s="1"/>
  <c r="I37" i="12" s="1"/>
  <c r="J37" i="12" s="1"/>
  <c r="K37" i="12" s="1"/>
  <c r="L37" i="12" s="1"/>
  <c r="M37" i="12" s="1"/>
  <c r="N37" i="12" s="1"/>
  <c r="O37" i="12" s="1"/>
  <c r="P37" i="12" s="1"/>
  <c r="Q37" i="12" s="1"/>
  <c r="R37" i="12" s="1"/>
  <c r="S37" i="12" s="1"/>
  <c r="T37" i="12" s="1"/>
  <c r="U37" i="12" s="1"/>
  <c r="V37" i="12" s="1"/>
  <c r="W37" i="12" s="1"/>
  <c r="X37" i="12" s="1"/>
  <c r="Y37" i="12" s="1"/>
  <c r="Z37" i="12" s="1"/>
  <c r="Z31" i="12"/>
  <c r="Y31" i="12"/>
  <c r="X31" i="12"/>
  <c r="W31" i="12"/>
  <c r="V31" i="12"/>
  <c r="U31" i="12"/>
  <c r="T31" i="12"/>
  <c r="S31" i="12"/>
  <c r="R31" i="12"/>
  <c r="Q31" i="12"/>
  <c r="P31" i="12"/>
  <c r="O31" i="12"/>
  <c r="N31" i="12"/>
  <c r="M31" i="12"/>
  <c r="L31" i="12"/>
  <c r="K31" i="12"/>
  <c r="J31" i="12"/>
  <c r="I31" i="12"/>
  <c r="H31" i="12"/>
  <c r="G31" i="12"/>
  <c r="G32" i="12" s="1"/>
  <c r="H32" i="12" s="1"/>
  <c r="I32" i="12" s="1"/>
  <c r="J32" i="12" s="1"/>
  <c r="K32" i="12" s="1"/>
  <c r="L32" i="12" s="1"/>
  <c r="M32" i="12" s="1"/>
  <c r="N32" i="12" s="1"/>
  <c r="O32" i="12" s="1"/>
  <c r="P32" i="12" s="1"/>
  <c r="Q32" i="12" s="1"/>
  <c r="R32" i="12" s="1"/>
  <c r="S32" i="12" s="1"/>
  <c r="T32" i="12" s="1"/>
  <c r="U32" i="12" s="1"/>
  <c r="V32" i="12" s="1"/>
  <c r="W32" i="12" s="1"/>
  <c r="X32" i="12" s="1"/>
  <c r="Y32" i="12" s="1"/>
  <c r="Z32" i="12" s="1"/>
  <c r="Z27" i="12"/>
  <c r="Y27" i="12"/>
  <c r="X27" i="12"/>
  <c r="W27" i="12"/>
  <c r="V27" i="12"/>
  <c r="U27" i="12"/>
  <c r="T27" i="12"/>
  <c r="S27" i="12"/>
  <c r="R27" i="12"/>
  <c r="Q27" i="12"/>
  <c r="P27" i="12"/>
  <c r="O27" i="12"/>
  <c r="N27" i="12"/>
  <c r="M27" i="12"/>
  <c r="L27" i="12"/>
  <c r="K27" i="12"/>
  <c r="J27" i="12"/>
  <c r="I27" i="12"/>
  <c r="H27" i="12"/>
  <c r="G27" i="12"/>
  <c r="G28" i="12" s="1"/>
  <c r="G24" i="12"/>
  <c r="Z23" i="12"/>
  <c r="Y23" i="12"/>
  <c r="X23" i="12"/>
  <c r="W23" i="12"/>
  <c r="V23" i="12"/>
  <c r="U23" i="12"/>
  <c r="T23" i="12"/>
  <c r="S23" i="12"/>
  <c r="R23" i="12"/>
  <c r="Q23" i="12"/>
  <c r="P23" i="12"/>
  <c r="O23" i="12"/>
  <c r="N23" i="12"/>
  <c r="M23" i="12"/>
  <c r="L23" i="12"/>
  <c r="K23" i="12"/>
  <c r="J23" i="12"/>
  <c r="I23" i="12"/>
  <c r="H23" i="12"/>
  <c r="G20" i="12"/>
  <c r="G21" i="12" s="1"/>
  <c r="H21" i="12" s="1"/>
  <c r="I21" i="12" s="1"/>
  <c r="J21" i="12" s="1"/>
  <c r="K21" i="12" s="1"/>
  <c r="L21" i="12" s="1"/>
  <c r="M21" i="12" s="1"/>
  <c r="N21" i="12" s="1"/>
  <c r="O21" i="12" s="1"/>
  <c r="P21" i="12" s="1"/>
  <c r="Q21" i="12" s="1"/>
  <c r="R21" i="12" s="1"/>
  <c r="S21" i="12" s="1"/>
  <c r="T21" i="12" s="1"/>
  <c r="U21" i="12" s="1"/>
  <c r="V21" i="12" s="1"/>
  <c r="W21" i="12" s="1"/>
  <c r="X21" i="12" s="1"/>
  <c r="Y21" i="12" s="1"/>
  <c r="Z21" i="12" s="1"/>
  <c r="Z19" i="12"/>
  <c r="Y19" i="12"/>
  <c r="X19" i="12"/>
  <c r="W19" i="12"/>
  <c r="V19" i="12"/>
  <c r="U19" i="12"/>
  <c r="T19" i="12"/>
  <c r="S19" i="12"/>
  <c r="R19" i="12"/>
  <c r="Q19" i="12"/>
  <c r="P19" i="12"/>
  <c r="O19" i="12"/>
  <c r="N19" i="12"/>
  <c r="M19" i="12"/>
  <c r="L19" i="12"/>
  <c r="K19" i="12"/>
  <c r="J19" i="12"/>
  <c r="I19" i="12"/>
  <c r="H19" i="12"/>
  <c r="G16" i="12"/>
  <c r="H16" i="12" s="1"/>
  <c r="I16" i="12" s="1"/>
  <c r="J16" i="12" s="1"/>
  <c r="K16" i="12" s="1"/>
  <c r="L16" i="12" s="1"/>
  <c r="M16" i="12" s="1"/>
  <c r="N16" i="12" s="1"/>
  <c r="O16" i="12" s="1"/>
  <c r="P16" i="12" s="1"/>
  <c r="Q16" i="12" s="1"/>
  <c r="R16" i="12" s="1"/>
  <c r="S16" i="12" s="1"/>
  <c r="T16" i="12" s="1"/>
  <c r="U16" i="12" s="1"/>
  <c r="V16" i="12" s="1"/>
  <c r="W16" i="12" s="1"/>
  <c r="X16" i="12" s="1"/>
  <c r="Y16" i="12" s="1"/>
  <c r="Z16" i="12" s="1"/>
  <c r="Z15" i="12"/>
  <c r="Y15" i="12"/>
  <c r="X15" i="12"/>
  <c r="W15" i="12"/>
  <c r="V15" i="12"/>
  <c r="U15" i="12"/>
  <c r="T15" i="12"/>
  <c r="S15" i="12"/>
  <c r="R15" i="12"/>
  <c r="Q15" i="12"/>
  <c r="P15" i="12"/>
  <c r="O15" i="12"/>
  <c r="N15" i="12"/>
  <c r="M15" i="12"/>
  <c r="L15" i="12"/>
  <c r="K15" i="12"/>
  <c r="J15" i="12"/>
  <c r="I15" i="12"/>
  <c r="H15" i="12"/>
  <c r="G13" i="12"/>
  <c r="H13" i="12" s="1"/>
  <c r="I13" i="12" s="1"/>
  <c r="J13" i="12" s="1"/>
  <c r="K13" i="12" s="1"/>
  <c r="L13" i="12" s="1"/>
  <c r="M13" i="12" s="1"/>
  <c r="N13" i="12" s="1"/>
  <c r="O13" i="12" s="1"/>
  <c r="P13" i="12" s="1"/>
  <c r="Q13" i="12" s="1"/>
  <c r="R13" i="12" s="1"/>
  <c r="S13" i="12" s="1"/>
  <c r="T13" i="12" s="1"/>
  <c r="U13" i="12" s="1"/>
  <c r="V13" i="12" s="1"/>
  <c r="W13" i="12" s="1"/>
  <c r="X13" i="12" s="1"/>
  <c r="Y13" i="12" s="1"/>
  <c r="Z13" i="12" s="1"/>
  <c r="H12" i="12"/>
  <c r="I12" i="12" s="1"/>
  <c r="J12" i="12" s="1"/>
  <c r="K12" i="12" s="1"/>
  <c r="L12" i="12" s="1"/>
  <c r="M12" i="12" s="1"/>
  <c r="N12" i="12" s="1"/>
  <c r="O12" i="12" s="1"/>
  <c r="P12" i="12" s="1"/>
  <c r="Q12" i="12" s="1"/>
  <c r="R12" i="12" s="1"/>
  <c r="S12" i="12" s="1"/>
  <c r="T12" i="12" s="1"/>
  <c r="U12" i="12" s="1"/>
  <c r="V12" i="12" s="1"/>
  <c r="W12" i="12" s="1"/>
  <c r="X12" i="12" s="1"/>
  <c r="Y12" i="12" s="1"/>
  <c r="Z12" i="12" s="1"/>
  <c r="Z11" i="12"/>
  <c r="Y11" i="12"/>
  <c r="X11" i="12"/>
  <c r="W11" i="12"/>
  <c r="V11" i="12"/>
  <c r="U11" i="12"/>
  <c r="T11" i="12"/>
  <c r="S11" i="12"/>
  <c r="R11" i="12"/>
  <c r="Q11" i="12"/>
  <c r="P11" i="12"/>
  <c r="O11" i="12"/>
  <c r="N11" i="12"/>
  <c r="M11" i="12"/>
  <c r="L11" i="12"/>
  <c r="K11" i="12"/>
  <c r="J11" i="12"/>
  <c r="I11" i="12"/>
  <c r="H11" i="12"/>
  <c r="F11" i="12"/>
  <c r="G8" i="12"/>
  <c r="G9" i="12" s="1"/>
  <c r="H9" i="12" s="1"/>
  <c r="I9" i="12" s="1"/>
  <c r="J9" i="12" s="1"/>
  <c r="K9" i="12" s="1"/>
  <c r="L9" i="12" s="1"/>
  <c r="M9" i="12" s="1"/>
  <c r="N9" i="12" s="1"/>
  <c r="O9" i="12" s="1"/>
  <c r="P9" i="12" s="1"/>
  <c r="Q9" i="12" s="1"/>
  <c r="R9" i="12" s="1"/>
  <c r="S9" i="12" s="1"/>
  <c r="T9" i="12" s="1"/>
  <c r="U9" i="12" s="1"/>
  <c r="V9" i="12" s="1"/>
  <c r="W9" i="12" s="1"/>
  <c r="X9" i="12" s="1"/>
  <c r="Y9" i="12" s="1"/>
  <c r="Z9" i="12" s="1"/>
  <c r="AB7" i="12"/>
  <c r="Z7" i="12"/>
  <c r="Y7" i="12"/>
  <c r="X7" i="12"/>
  <c r="W7" i="12"/>
  <c r="V7" i="12"/>
  <c r="U7" i="12"/>
  <c r="T7" i="12"/>
  <c r="S7" i="12"/>
  <c r="R7" i="12"/>
  <c r="Q7" i="12"/>
  <c r="P7" i="12"/>
  <c r="O7" i="12"/>
  <c r="N7" i="12"/>
  <c r="M7" i="12"/>
  <c r="L7" i="12"/>
  <c r="K7" i="12"/>
  <c r="J7" i="12"/>
  <c r="I7" i="12"/>
  <c r="H7" i="12"/>
  <c r="F7" i="12"/>
  <c r="G17" i="13" l="1"/>
  <c r="H17" i="13" s="1"/>
  <c r="I17" i="13" s="1"/>
  <c r="J17" i="13" s="1"/>
  <c r="K17" i="13" s="1"/>
  <c r="L17" i="13" s="1"/>
  <c r="N17" i="13" s="1"/>
  <c r="O17" i="13" s="1"/>
  <c r="P17" i="13" s="1"/>
  <c r="Q17" i="13" s="1"/>
  <c r="R17" i="13" s="1"/>
  <c r="S17" i="13" s="1"/>
  <c r="T17" i="13" s="1"/>
  <c r="U17" i="13" s="1"/>
  <c r="V17" i="13" s="1"/>
  <c r="W17" i="13" s="1"/>
  <c r="X17" i="13" s="1"/>
  <c r="Y17" i="13" s="1"/>
  <c r="Z17" i="13" s="1"/>
  <c r="H16" i="13"/>
  <c r="I16" i="13" s="1"/>
  <c r="J16" i="13" s="1"/>
  <c r="K16" i="13" s="1"/>
  <c r="L16" i="13" s="1"/>
  <c r="M16" i="13" s="1"/>
  <c r="N16" i="13" s="1"/>
  <c r="O16" i="13" s="1"/>
  <c r="P16" i="13" s="1"/>
  <c r="Q16" i="13" s="1"/>
  <c r="R16" i="13" s="1"/>
  <c r="S16" i="13" s="1"/>
  <c r="T16" i="13" s="1"/>
  <c r="U16" i="13" s="1"/>
  <c r="V16" i="13" s="1"/>
  <c r="W16" i="13" s="1"/>
  <c r="X16" i="13" s="1"/>
  <c r="Y16" i="13" s="1"/>
  <c r="Z16" i="13" s="1"/>
  <c r="G94" i="13"/>
  <c r="G152" i="13"/>
  <c r="G151" i="13"/>
  <c r="G10" i="13"/>
  <c r="H68" i="13"/>
  <c r="I68" i="13" s="1"/>
  <c r="J68" i="13" s="1"/>
  <c r="K68" i="13" s="1"/>
  <c r="L68" i="13" s="1"/>
  <c r="M68" i="13" s="1"/>
  <c r="N68" i="13" s="1"/>
  <c r="O68" i="13" s="1"/>
  <c r="P68" i="13" s="1"/>
  <c r="Q68" i="13" s="1"/>
  <c r="R68" i="13" s="1"/>
  <c r="S68" i="13" s="1"/>
  <c r="T68" i="13" s="1"/>
  <c r="U68" i="13" s="1"/>
  <c r="V68" i="13" s="1"/>
  <c r="W68" i="13" s="1"/>
  <c r="X68" i="13" s="1"/>
  <c r="Y68" i="13" s="1"/>
  <c r="Z68" i="13" s="1"/>
  <c r="H67" i="13"/>
  <c r="H15" i="13"/>
  <c r="I15" i="13" s="1"/>
  <c r="J15" i="13" s="1"/>
  <c r="K15" i="13" s="1"/>
  <c r="L15" i="13" s="1"/>
  <c r="M15" i="13" s="1"/>
  <c r="N15" i="13" s="1"/>
  <c r="O15" i="13" s="1"/>
  <c r="P15" i="13" s="1"/>
  <c r="Q15" i="13" s="1"/>
  <c r="R15" i="13" s="1"/>
  <c r="S15" i="13" s="1"/>
  <c r="T15" i="13" s="1"/>
  <c r="U15" i="13" s="1"/>
  <c r="V15" i="13" s="1"/>
  <c r="W15" i="13" s="1"/>
  <c r="X15" i="13" s="1"/>
  <c r="Y15" i="13" s="1"/>
  <c r="Z15" i="13" s="1"/>
  <c r="H139" i="13"/>
  <c r="H52" i="13"/>
  <c r="I52" i="13" s="1"/>
  <c r="J52" i="13" s="1"/>
  <c r="K52" i="13" s="1"/>
  <c r="L52" i="13" s="1"/>
  <c r="M52" i="13" s="1"/>
  <c r="N52" i="13" s="1"/>
  <c r="O52" i="13" s="1"/>
  <c r="P52" i="13" s="1"/>
  <c r="Q52" i="13" s="1"/>
  <c r="R52" i="13" s="1"/>
  <c r="S52" i="13" s="1"/>
  <c r="T52" i="13" s="1"/>
  <c r="U52" i="13" s="1"/>
  <c r="V52" i="13" s="1"/>
  <c r="W52" i="13" s="1"/>
  <c r="X52" i="13" s="1"/>
  <c r="Y52" i="13" s="1"/>
  <c r="Z52" i="13" s="1"/>
  <c r="I98" i="13"/>
  <c r="J98" i="13" s="1"/>
  <c r="K98" i="13" s="1"/>
  <c r="L98" i="13" s="1"/>
  <c r="M98" i="13" s="1"/>
  <c r="N98" i="13" s="1"/>
  <c r="O98" i="13" s="1"/>
  <c r="P98" i="13" s="1"/>
  <c r="Q98" i="13" s="1"/>
  <c r="R98" i="13" s="1"/>
  <c r="S98" i="13" s="1"/>
  <c r="T98" i="13" s="1"/>
  <c r="U98" i="13" s="1"/>
  <c r="V98" i="13" s="1"/>
  <c r="W98" i="13" s="1"/>
  <c r="X98" i="13" s="1"/>
  <c r="Y98" i="13" s="1"/>
  <c r="Z98" i="13" s="1"/>
  <c r="H26" i="13"/>
  <c r="I26" i="13" s="1"/>
  <c r="J26" i="13" s="1"/>
  <c r="K26" i="13" s="1"/>
  <c r="L26" i="13" s="1"/>
  <c r="M26" i="13" s="1"/>
  <c r="N26" i="13" s="1"/>
  <c r="O26" i="13" s="1"/>
  <c r="P26" i="13" s="1"/>
  <c r="Q26" i="13" s="1"/>
  <c r="R26" i="13" s="1"/>
  <c r="S26" i="13" s="1"/>
  <c r="T26" i="13" s="1"/>
  <c r="U26" i="13" s="1"/>
  <c r="V26" i="13" s="1"/>
  <c r="W26" i="13" s="1"/>
  <c r="X26" i="13" s="1"/>
  <c r="Y26" i="13" s="1"/>
  <c r="Z26" i="13" s="1"/>
  <c r="H134" i="13"/>
  <c r="I134" i="13" s="1"/>
  <c r="J134" i="13" s="1"/>
  <c r="K134" i="13" s="1"/>
  <c r="L134" i="13" s="1"/>
  <c r="M134" i="13" s="1"/>
  <c r="N134" i="13" s="1"/>
  <c r="O134" i="13" s="1"/>
  <c r="P134" i="13" s="1"/>
  <c r="Q134" i="13" s="1"/>
  <c r="R134" i="13" s="1"/>
  <c r="S134" i="13" s="1"/>
  <c r="T134" i="13" s="1"/>
  <c r="U134" i="13" s="1"/>
  <c r="V134" i="13" s="1"/>
  <c r="W134" i="13" s="1"/>
  <c r="X134" i="13" s="1"/>
  <c r="Y134" i="13" s="1"/>
  <c r="Z134" i="13" s="1"/>
  <c r="G123" i="13"/>
  <c r="G129" i="13"/>
  <c r="H128" i="13"/>
  <c r="I128" i="13" s="1"/>
  <c r="J128" i="13" s="1"/>
  <c r="K128" i="13" s="1"/>
  <c r="L128" i="13" s="1"/>
  <c r="M128" i="13" s="1"/>
  <c r="N128" i="13" s="1"/>
  <c r="O128" i="13" s="1"/>
  <c r="P128" i="13" s="1"/>
  <c r="Q128" i="13" s="1"/>
  <c r="R128" i="13" s="1"/>
  <c r="S128" i="13" s="1"/>
  <c r="T128" i="13" s="1"/>
  <c r="U128" i="13" s="1"/>
  <c r="V128" i="13" s="1"/>
  <c r="W128" i="13" s="1"/>
  <c r="X128" i="13" s="1"/>
  <c r="Y128" i="13" s="1"/>
  <c r="Z128" i="13" s="1"/>
  <c r="G111" i="13"/>
  <c r="H110" i="13"/>
  <c r="I110" i="13" s="1"/>
  <c r="J110" i="13" s="1"/>
  <c r="K110" i="13" s="1"/>
  <c r="L110" i="13" s="1"/>
  <c r="M110" i="13" s="1"/>
  <c r="N110" i="13" s="1"/>
  <c r="O110" i="13" s="1"/>
  <c r="P110" i="13" s="1"/>
  <c r="Q110" i="13" s="1"/>
  <c r="R110" i="13" s="1"/>
  <c r="S110" i="13" s="1"/>
  <c r="T110" i="13" s="1"/>
  <c r="U110" i="13" s="1"/>
  <c r="V110" i="13" s="1"/>
  <c r="W110" i="13" s="1"/>
  <c r="X110" i="13" s="1"/>
  <c r="Y110" i="13" s="1"/>
  <c r="Z110" i="13" s="1"/>
  <c r="G75" i="13"/>
  <c r="I74" i="13"/>
  <c r="J74" i="13" s="1"/>
  <c r="K74" i="13" s="1"/>
  <c r="L74" i="13" s="1"/>
  <c r="M74" i="13" s="1"/>
  <c r="N74" i="13" s="1"/>
  <c r="O74" i="13" s="1"/>
  <c r="P74" i="13" s="1"/>
  <c r="Q74" i="13" s="1"/>
  <c r="R74" i="13" s="1"/>
  <c r="S74" i="13" s="1"/>
  <c r="T74" i="13" s="1"/>
  <c r="U74" i="13" s="1"/>
  <c r="V74" i="13" s="1"/>
  <c r="W74" i="13" s="1"/>
  <c r="X74" i="13" s="1"/>
  <c r="Y74" i="13" s="1"/>
  <c r="Z74" i="13" s="1"/>
  <c r="I146" i="13"/>
  <c r="H152" i="13"/>
  <c r="G39" i="13"/>
  <c r="H38" i="13"/>
  <c r="I38" i="13" s="1"/>
  <c r="J38" i="13" s="1"/>
  <c r="K38" i="13" s="1"/>
  <c r="L38" i="13" s="1"/>
  <c r="M38" i="13" s="1"/>
  <c r="N38" i="13" s="1"/>
  <c r="O38" i="13" s="1"/>
  <c r="P38" i="13" s="1"/>
  <c r="Q38" i="13" s="1"/>
  <c r="R38" i="13" s="1"/>
  <c r="S38" i="13" s="1"/>
  <c r="T38" i="13" s="1"/>
  <c r="U38" i="13" s="1"/>
  <c r="V38" i="13" s="1"/>
  <c r="W38" i="13" s="1"/>
  <c r="X38" i="13" s="1"/>
  <c r="Y38" i="13" s="1"/>
  <c r="Z38" i="13" s="1"/>
  <c r="G141" i="13"/>
  <c r="I140" i="13"/>
  <c r="J140" i="13" s="1"/>
  <c r="K140" i="13" s="1"/>
  <c r="L140" i="13" s="1"/>
  <c r="M140" i="13" s="1"/>
  <c r="N140" i="13" s="1"/>
  <c r="O140" i="13" s="1"/>
  <c r="P140" i="13" s="1"/>
  <c r="Q140" i="13" s="1"/>
  <c r="R140" i="13" s="1"/>
  <c r="S140" i="13" s="1"/>
  <c r="T140" i="13" s="1"/>
  <c r="U140" i="13" s="1"/>
  <c r="V140" i="13" s="1"/>
  <c r="W140" i="13" s="1"/>
  <c r="X140" i="13" s="1"/>
  <c r="Y140" i="13" s="1"/>
  <c r="Z140" i="13" s="1"/>
  <c r="G33" i="13"/>
  <c r="G99" i="13"/>
  <c r="G69" i="13"/>
  <c r="G147" i="13"/>
  <c r="G153" i="13" s="1"/>
  <c r="G57" i="13"/>
  <c r="H92" i="13"/>
  <c r="I92" i="13" s="1"/>
  <c r="J92" i="13" s="1"/>
  <c r="K92" i="13" s="1"/>
  <c r="L92" i="13" s="1"/>
  <c r="M92" i="13" s="1"/>
  <c r="N92" i="13" s="1"/>
  <c r="O92" i="13" s="1"/>
  <c r="P92" i="13" s="1"/>
  <c r="Q92" i="13" s="1"/>
  <c r="R92" i="13" s="1"/>
  <c r="S92" i="13" s="1"/>
  <c r="T92" i="13" s="1"/>
  <c r="U92" i="13" s="1"/>
  <c r="V92" i="13" s="1"/>
  <c r="W92" i="13" s="1"/>
  <c r="X92" i="13" s="1"/>
  <c r="Y92" i="13" s="1"/>
  <c r="Z92" i="13" s="1"/>
  <c r="H116" i="13"/>
  <c r="I116" i="13" s="1"/>
  <c r="J116" i="13" s="1"/>
  <c r="K116" i="13" s="1"/>
  <c r="L116" i="13" s="1"/>
  <c r="M116" i="13" s="1"/>
  <c r="N116" i="13" s="1"/>
  <c r="O116" i="13" s="1"/>
  <c r="P116" i="13" s="1"/>
  <c r="Q116" i="13" s="1"/>
  <c r="R116" i="13" s="1"/>
  <c r="S116" i="13" s="1"/>
  <c r="T116" i="13" s="1"/>
  <c r="U116" i="13" s="1"/>
  <c r="V116" i="13" s="1"/>
  <c r="W116" i="13" s="1"/>
  <c r="X116" i="13" s="1"/>
  <c r="Y116" i="13" s="1"/>
  <c r="Z116" i="13" s="1"/>
  <c r="G117" i="13"/>
  <c r="H136" i="13"/>
  <c r="I136" i="13" s="1"/>
  <c r="J136" i="13" s="1"/>
  <c r="K136" i="13" s="1"/>
  <c r="L136" i="13" s="1"/>
  <c r="M136" i="13" s="1"/>
  <c r="N136" i="13" s="1"/>
  <c r="O136" i="13" s="1"/>
  <c r="P136" i="13" s="1"/>
  <c r="Q136" i="13" s="1"/>
  <c r="R136" i="13" s="1"/>
  <c r="S136" i="13" s="1"/>
  <c r="T136" i="13" s="1"/>
  <c r="U136" i="13" s="1"/>
  <c r="V136" i="13" s="1"/>
  <c r="W136" i="13" s="1"/>
  <c r="X136" i="13" s="1"/>
  <c r="Y136" i="13" s="1"/>
  <c r="Z136" i="13" s="1"/>
  <c r="H135" i="13"/>
  <c r="I135" i="13" s="1"/>
  <c r="J135" i="13" s="1"/>
  <c r="K135" i="13" s="1"/>
  <c r="L135" i="13" s="1"/>
  <c r="M135" i="13" s="1"/>
  <c r="N135" i="13" s="1"/>
  <c r="O135" i="13" s="1"/>
  <c r="P135" i="13" s="1"/>
  <c r="Q135" i="13" s="1"/>
  <c r="R135" i="13" s="1"/>
  <c r="S135" i="13" s="1"/>
  <c r="T135" i="13" s="1"/>
  <c r="U135" i="13" s="1"/>
  <c r="V135" i="13" s="1"/>
  <c r="W135" i="13" s="1"/>
  <c r="X135" i="13" s="1"/>
  <c r="Y135" i="13" s="1"/>
  <c r="Z135" i="13" s="1"/>
  <c r="G87" i="13"/>
  <c r="H104" i="13"/>
  <c r="I104" i="13" s="1"/>
  <c r="J104" i="13" s="1"/>
  <c r="K104" i="13" s="1"/>
  <c r="L104" i="13" s="1"/>
  <c r="M104" i="13" s="1"/>
  <c r="N104" i="13" s="1"/>
  <c r="O104" i="13" s="1"/>
  <c r="P104" i="13" s="1"/>
  <c r="Q104" i="13" s="1"/>
  <c r="R104" i="13" s="1"/>
  <c r="S104" i="13" s="1"/>
  <c r="T104" i="13" s="1"/>
  <c r="U104" i="13" s="1"/>
  <c r="V104" i="13" s="1"/>
  <c r="W104" i="13" s="1"/>
  <c r="X104" i="13" s="1"/>
  <c r="Y104" i="13" s="1"/>
  <c r="Z104" i="13" s="1"/>
  <c r="G105" i="13"/>
  <c r="H51" i="13"/>
  <c r="I51" i="13" s="1"/>
  <c r="J51" i="13" s="1"/>
  <c r="K51" i="13" s="1"/>
  <c r="L51" i="13" s="1"/>
  <c r="M51" i="13" s="1"/>
  <c r="N51" i="13" s="1"/>
  <c r="O51" i="13" s="1"/>
  <c r="P51" i="13" s="1"/>
  <c r="Q51" i="13" s="1"/>
  <c r="R51" i="13" s="1"/>
  <c r="S51" i="13" s="1"/>
  <c r="T51" i="13" s="1"/>
  <c r="U51" i="13" s="1"/>
  <c r="V51" i="13" s="1"/>
  <c r="W51" i="13" s="1"/>
  <c r="X51" i="13" s="1"/>
  <c r="Y51" i="13" s="1"/>
  <c r="Z51" i="13" s="1"/>
  <c r="G81" i="13"/>
  <c r="G82" i="13" s="1"/>
  <c r="G83" i="13" s="1"/>
  <c r="H80" i="13"/>
  <c r="I80" i="13" s="1"/>
  <c r="J80" i="13" s="1"/>
  <c r="K80" i="13" s="1"/>
  <c r="L80" i="13" s="1"/>
  <c r="M80" i="13" s="1"/>
  <c r="N80" i="13" s="1"/>
  <c r="O80" i="13" s="1"/>
  <c r="P80" i="13" s="1"/>
  <c r="Q80" i="13" s="1"/>
  <c r="R80" i="13" s="1"/>
  <c r="S80" i="13" s="1"/>
  <c r="T80" i="13" s="1"/>
  <c r="U80" i="13" s="1"/>
  <c r="V80" i="13" s="1"/>
  <c r="W80" i="13" s="1"/>
  <c r="X80" i="13" s="1"/>
  <c r="Y80" i="13" s="1"/>
  <c r="Z80" i="13" s="1"/>
  <c r="G63" i="13"/>
  <c r="H44" i="13"/>
  <c r="I44" i="13" s="1"/>
  <c r="J44" i="13" s="1"/>
  <c r="K44" i="13" s="1"/>
  <c r="L44" i="13" s="1"/>
  <c r="M44" i="13" s="1"/>
  <c r="N44" i="13" s="1"/>
  <c r="O44" i="13" s="1"/>
  <c r="P44" i="13" s="1"/>
  <c r="Q44" i="13" s="1"/>
  <c r="R44" i="13" s="1"/>
  <c r="S44" i="13" s="1"/>
  <c r="T44" i="13" s="1"/>
  <c r="U44" i="13" s="1"/>
  <c r="V44" i="13" s="1"/>
  <c r="W44" i="13" s="1"/>
  <c r="X44" i="13" s="1"/>
  <c r="Y44" i="13" s="1"/>
  <c r="Z44" i="13" s="1"/>
  <c r="G45" i="13"/>
  <c r="H20" i="13"/>
  <c r="I20" i="13" s="1"/>
  <c r="J20" i="13" s="1"/>
  <c r="K20" i="13" s="1"/>
  <c r="L20" i="13" s="1"/>
  <c r="M20" i="13" s="1"/>
  <c r="N20" i="13" s="1"/>
  <c r="O20" i="13" s="1"/>
  <c r="P20" i="13" s="1"/>
  <c r="Q20" i="13" s="1"/>
  <c r="R20" i="13" s="1"/>
  <c r="S20" i="13" s="1"/>
  <c r="T20" i="13" s="1"/>
  <c r="U20" i="13" s="1"/>
  <c r="V20" i="13" s="1"/>
  <c r="W20" i="13" s="1"/>
  <c r="X20" i="13" s="1"/>
  <c r="Y20" i="13" s="1"/>
  <c r="Z20" i="13" s="1"/>
  <c r="G21" i="13"/>
  <c r="H8" i="13"/>
  <c r="I8" i="13" s="1"/>
  <c r="J8" i="13" s="1"/>
  <c r="K8" i="13" s="1"/>
  <c r="L8" i="13" s="1"/>
  <c r="M8" i="13" s="1"/>
  <c r="N8" i="13" s="1"/>
  <c r="O8" i="13" s="1"/>
  <c r="P8" i="13" s="1"/>
  <c r="Q8" i="13" s="1"/>
  <c r="R8" i="13" s="1"/>
  <c r="S8" i="13" s="1"/>
  <c r="T8" i="13" s="1"/>
  <c r="U8" i="13" s="1"/>
  <c r="V8" i="13" s="1"/>
  <c r="W8" i="13" s="1"/>
  <c r="X8" i="13" s="1"/>
  <c r="Y8" i="13" s="1"/>
  <c r="Z8" i="13" s="1"/>
  <c r="G62" i="12"/>
  <c r="H62" i="12" s="1"/>
  <c r="I62" i="12" s="1"/>
  <c r="J62" i="12" s="1"/>
  <c r="K62" i="12" s="1"/>
  <c r="L62" i="12" s="1"/>
  <c r="M62" i="12" s="1"/>
  <c r="N62" i="12" s="1"/>
  <c r="O62" i="12" s="1"/>
  <c r="P62" i="12" s="1"/>
  <c r="Q62" i="12" s="1"/>
  <c r="R62" i="12" s="1"/>
  <c r="S62" i="12" s="1"/>
  <c r="T62" i="12" s="1"/>
  <c r="U62" i="12" s="1"/>
  <c r="V62" i="12" s="1"/>
  <c r="W62" i="12" s="1"/>
  <c r="X62" i="12" s="1"/>
  <c r="Y62" i="12" s="1"/>
  <c r="Z62" i="12" s="1"/>
  <c r="H69" i="12"/>
  <c r="I69" i="12" s="1"/>
  <c r="J69" i="12" s="1"/>
  <c r="K69" i="12" s="1"/>
  <c r="L69" i="12" s="1"/>
  <c r="M69" i="12" s="1"/>
  <c r="N69" i="12" s="1"/>
  <c r="O69" i="12" s="1"/>
  <c r="P69" i="12" s="1"/>
  <c r="Q69" i="12" s="1"/>
  <c r="R69" i="12" s="1"/>
  <c r="S69" i="12" s="1"/>
  <c r="T69" i="12" s="1"/>
  <c r="U69" i="12" s="1"/>
  <c r="V69" i="12" s="1"/>
  <c r="W69" i="12" s="1"/>
  <c r="X69" i="12" s="1"/>
  <c r="Y69" i="12" s="1"/>
  <c r="Z69" i="12" s="1"/>
  <c r="H20" i="12"/>
  <c r="I20" i="12" s="1"/>
  <c r="J20" i="12" s="1"/>
  <c r="K20" i="12" s="1"/>
  <c r="L20" i="12" s="1"/>
  <c r="M20" i="12" s="1"/>
  <c r="N20" i="12" s="1"/>
  <c r="O20" i="12" s="1"/>
  <c r="P20" i="12" s="1"/>
  <c r="Q20" i="12" s="1"/>
  <c r="R20" i="12" s="1"/>
  <c r="S20" i="12" s="1"/>
  <c r="T20" i="12" s="1"/>
  <c r="U20" i="12" s="1"/>
  <c r="V20" i="12" s="1"/>
  <c r="W20" i="12" s="1"/>
  <c r="X20" i="12" s="1"/>
  <c r="Y20" i="12" s="1"/>
  <c r="Z20" i="12" s="1"/>
  <c r="G53" i="12"/>
  <c r="H53" i="12" s="1"/>
  <c r="I53" i="12" s="1"/>
  <c r="J53" i="12" s="1"/>
  <c r="K53" i="12" s="1"/>
  <c r="L53" i="12" s="1"/>
  <c r="M53" i="12" s="1"/>
  <c r="N53" i="12" s="1"/>
  <c r="O53" i="12" s="1"/>
  <c r="P53" i="12" s="1"/>
  <c r="Q53" i="12" s="1"/>
  <c r="R53" i="12" s="1"/>
  <c r="S53" i="12" s="1"/>
  <c r="T53" i="12" s="1"/>
  <c r="U53" i="12" s="1"/>
  <c r="V53" i="12" s="1"/>
  <c r="W53" i="12" s="1"/>
  <c r="X53" i="12" s="1"/>
  <c r="Y53" i="12" s="1"/>
  <c r="Z53" i="12" s="1"/>
  <c r="G17" i="12"/>
  <c r="H17" i="12" s="1"/>
  <c r="I17" i="12" s="1"/>
  <c r="J17" i="12" s="1"/>
  <c r="K17" i="12" s="1"/>
  <c r="L17" i="12" s="1"/>
  <c r="M17" i="12" s="1"/>
  <c r="N17" i="12" s="1"/>
  <c r="O17" i="12" s="1"/>
  <c r="P17" i="12" s="1"/>
  <c r="Q17" i="12" s="1"/>
  <c r="R17" i="12" s="1"/>
  <c r="S17" i="12" s="1"/>
  <c r="T17" i="12" s="1"/>
  <c r="U17" i="12" s="1"/>
  <c r="V17" i="12" s="1"/>
  <c r="W17" i="12" s="1"/>
  <c r="X17" i="12" s="1"/>
  <c r="Y17" i="12" s="1"/>
  <c r="Z17" i="12" s="1"/>
  <c r="H48" i="12"/>
  <c r="I48" i="12" s="1"/>
  <c r="J48" i="12" s="1"/>
  <c r="K48" i="12" s="1"/>
  <c r="L48" i="12" s="1"/>
  <c r="M48" i="12" s="1"/>
  <c r="N48" i="12" s="1"/>
  <c r="O48" i="12" s="1"/>
  <c r="P48" i="12" s="1"/>
  <c r="Q48" i="12" s="1"/>
  <c r="R48" i="12" s="1"/>
  <c r="S48" i="12" s="1"/>
  <c r="T48" i="12" s="1"/>
  <c r="U48" i="12" s="1"/>
  <c r="V48" i="12" s="1"/>
  <c r="W48" i="12" s="1"/>
  <c r="X48" i="12" s="1"/>
  <c r="Y48" i="12" s="1"/>
  <c r="Z48" i="12" s="1"/>
  <c r="G66" i="12"/>
  <c r="H66" i="12" s="1"/>
  <c r="I66" i="12" s="1"/>
  <c r="J66" i="12" s="1"/>
  <c r="K66" i="12" s="1"/>
  <c r="L66" i="12" s="1"/>
  <c r="M66" i="12" s="1"/>
  <c r="N66" i="12" s="1"/>
  <c r="O66" i="12" s="1"/>
  <c r="P66" i="12" s="1"/>
  <c r="Q66" i="12" s="1"/>
  <c r="R66" i="12" s="1"/>
  <c r="S66" i="12" s="1"/>
  <c r="T66" i="12" s="1"/>
  <c r="U66" i="12" s="1"/>
  <c r="V66" i="12" s="1"/>
  <c r="W66" i="12" s="1"/>
  <c r="X66" i="12" s="1"/>
  <c r="Y66" i="12" s="1"/>
  <c r="Z66" i="12" s="1"/>
  <c r="H65" i="12"/>
  <c r="I65" i="12" s="1"/>
  <c r="J65" i="12" s="1"/>
  <c r="K65" i="12" s="1"/>
  <c r="L65" i="12" s="1"/>
  <c r="M65" i="12" s="1"/>
  <c r="N65" i="12" s="1"/>
  <c r="O65" i="12" s="1"/>
  <c r="P65" i="12" s="1"/>
  <c r="Q65" i="12" s="1"/>
  <c r="R65" i="12" s="1"/>
  <c r="S65" i="12" s="1"/>
  <c r="T65" i="12" s="1"/>
  <c r="U65" i="12" s="1"/>
  <c r="V65" i="12" s="1"/>
  <c r="W65" i="12" s="1"/>
  <c r="X65" i="12" s="1"/>
  <c r="Y65" i="12" s="1"/>
  <c r="Z65" i="12" s="1"/>
  <c r="G74" i="12"/>
  <c r="H74" i="12" s="1"/>
  <c r="I74" i="12" s="1"/>
  <c r="J74" i="12" s="1"/>
  <c r="K74" i="12" s="1"/>
  <c r="L74" i="12" s="1"/>
  <c r="M74" i="12" s="1"/>
  <c r="N74" i="12" s="1"/>
  <c r="O74" i="12" s="1"/>
  <c r="P74" i="12" s="1"/>
  <c r="Q74" i="12" s="1"/>
  <c r="R74" i="12" s="1"/>
  <c r="S74" i="12" s="1"/>
  <c r="T74" i="12" s="1"/>
  <c r="U74" i="12" s="1"/>
  <c r="V74" i="12" s="1"/>
  <c r="W74" i="12" s="1"/>
  <c r="X74" i="12" s="1"/>
  <c r="Y74" i="12" s="1"/>
  <c r="Z74" i="12" s="1"/>
  <c r="H73" i="12"/>
  <c r="I73" i="12" s="1"/>
  <c r="J73" i="12" s="1"/>
  <c r="K73" i="12" s="1"/>
  <c r="L73" i="12" s="1"/>
  <c r="M73" i="12" s="1"/>
  <c r="N73" i="12" s="1"/>
  <c r="O73" i="12" s="1"/>
  <c r="P73" i="12" s="1"/>
  <c r="Q73" i="12" s="1"/>
  <c r="R73" i="12" s="1"/>
  <c r="S73" i="12" s="1"/>
  <c r="T73" i="12" s="1"/>
  <c r="U73" i="12" s="1"/>
  <c r="V73" i="12" s="1"/>
  <c r="W73" i="12" s="1"/>
  <c r="X73" i="12" s="1"/>
  <c r="Y73" i="12" s="1"/>
  <c r="Z73" i="12" s="1"/>
  <c r="H44" i="12"/>
  <c r="I44" i="12" s="1"/>
  <c r="J44" i="12" s="1"/>
  <c r="K44" i="12" s="1"/>
  <c r="L44" i="12" s="1"/>
  <c r="M44" i="12" s="1"/>
  <c r="N44" i="12" s="1"/>
  <c r="O44" i="12" s="1"/>
  <c r="P44" i="12" s="1"/>
  <c r="Q44" i="12" s="1"/>
  <c r="R44" i="12" s="1"/>
  <c r="S44" i="12" s="1"/>
  <c r="T44" i="12" s="1"/>
  <c r="U44" i="12" s="1"/>
  <c r="V44" i="12" s="1"/>
  <c r="W44" i="12" s="1"/>
  <c r="X44" i="12" s="1"/>
  <c r="Y44" i="12" s="1"/>
  <c r="Z44" i="12" s="1"/>
  <c r="G45" i="12"/>
  <c r="H45" i="12" s="1"/>
  <c r="I45" i="12" s="1"/>
  <c r="J45" i="12" s="1"/>
  <c r="K45" i="12" s="1"/>
  <c r="L45" i="12" s="1"/>
  <c r="M45" i="12" s="1"/>
  <c r="N45" i="12" s="1"/>
  <c r="O45" i="12" s="1"/>
  <c r="P45" i="12" s="1"/>
  <c r="Q45" i="12" s="1"/>
  <c r="R45" i="12" s="1"/>
  <c r="S45" i="12" s="1"/>
  <c r="T45" i="12" s="1"/>
  <c r="U45" i="12" s="1"/>
  <c r="V45" i="12" s="1"/>
  <c r="W45" i="12" s="1"/>
  <c r="X45" i="12" s="1"/>
  <c r="Y45" i="12" s="1"/>
  <c r="Z45" i="12" s="1"/>
  <c r="G57" i="12"/>
  <c r="H56" i="12"/>
  <c r="I56" i="12" s="1"/>
  <c r="J56" i="12" s="1"/>
  <c r="K56" i="12" s="1"/>
  <c r="L56" i="12" s="1"/>
  <c r="M56" i="12" s="1"/>
  <c r="N56" i="12" s="1"/>
  <c r="O56" i="12" s="1"/>
  <c r="P56" i="12" s="1"/>
  <c r="Q56" i="12" s="1"/>
  <c r="R56" i="12" s="1"/>
  <c r="S56" i="12" s="1"/>
  <c r="T56" i="12" s="1"/>
  <c r="U56" i="12" s="1"/>
  <c r="V56" i="12" s="1"/>
  <c r="W56" i="12" s="1"/>
  <c r="X56" i="12" s="1"/>
  <c r="Y56" i="12" s="1"/>
  <c r="Z56" i="12" s="1"/>
  <c r="H24" i="12"/>
  <c r="I24" i="12" s="1"/>
  <c r="J24" i="12" s="1"/>
  <c r="K24" i="12" s="1"/>
  <c r="L24" i="12" s="1"/>
  <c r="M24" i="12" s="1"/>
  <c r="N24" i="12" s="1"/>
  <c r="O24" i="12" s="1"/>
  <c r="P24" i="12" s="1"/>
  <c r="Q24" i="12" s="1"/>
  <c r="R24" i="12" s="1"/>
  <c r="S24" i="12" s="1"/>
  <c r="T24" i="12" s="1"/>
  <c r="U24" i="12" s="1"/>
  <c r="V24" i="12" s="1"/>
  <c r="W24" i="12" s="1"/>
  <c r="X24" i="12" s="1"/>
  <c r="Y24" i="12" s="1"/>
  <c r="Z24" i="12" s="1"/>
  <c r="G25" i="12"/>
  <c r="H25" i="12" s="1"/>
  <c r="I25" i="12" s="1"/>
  <c r="J25" i="12" s="1"/>
  <c r="K25" i="12" s="1"/>
  <c r="L25" i="12" s="1"/>
  <c r="M25" i="12" s="1"/>
  <c r="N25" i="12" s="1"/>
  <c r="O25" i="12" s="1"/>
  <c r="P25" i="12" s="1"/>
  <c r="Q25" i="12" s="1"/>
  <c r="R25" i="12" s="1"/>
  <c r="S25" i="12" s="1"/>
  <c r="T25" i="12" s="1"/>
  <c r="U25" i="12" s="1"/>
  <c r="V25" i="12" s="1"/>
  <c r="W25" i="12" s="1"/>
  <c r="X25" i="12" s="1"/>
  <c r="Y25" i="12" s="1"/>
  <c r="Z25" i="12" s="1"/>
  <c r="G33" i="12"/>
  <c r="H33" i="12" s="1"/>
  <c r="I33" i="12" s="1"/>
  <c r="J33" i="12" s="1"/>
  <c r="K33" i="12" s="1"/>
  <c r="L33" i="12" s="1"/>
  <c r="M33" i="12" s="1"/>
  <c r="N33" i="12" s="1"/>
  <c r="O33" i="12" s="1"/>
  <c r="P33" i="12" s="1"/>
  <c r="Q33" i="12" s="1"/>
  <c r="R33" i="12" s="1"/>
  <c r="S33" i="12" s="1"/>
  <c r="T33" i="12" s="1"/>
  <c r="U33" i="12" s="1"/>
  <c r="V33" i="12" s="1"/>
  <c r="W33" i="12" s="1"/>
  <c r="X33" i="12" s="1"/>
  <c r="Y33" i="12" s="1"/>
  <c r="Z33" i="12" s="1"/>
  <c r="H36" i="12"/>
  <c r="I36" i="12" s="1"/>
  <c r="J36" i="12" s="1"/>
  <c r="K36" i="12" s="1"/>
  <c r="L36" i="12" s="1"/>
  <c r="M36" i="12" s="1"/>
  <c r="N36" i="12" s="1"/>
  <c r="O36" i="12" s="1"/>
  <c r="P36" i="12" s="1"/>
  <c r="Q36" i="12" s="1"/>
  <c r="R36" i="12" s="1"/>
  <c r="S36" i="12" s="1"/>
  <c r="T36" i="12" s="1"/>
  <c r="U36" i="12" s="1"/>
  <c r="V36" i="12" s="1"/>
  <c r="W36" i="12" s="1"/>
  <c r="X36" i="12" s="1"/>
  <c r="Y36" i="12" s="1"/>
  <c r="Z36" i="12" s="1"/>
  <c r="G82" i="12"/>
  <c r="H82" i="12" s="1"/>
  <c r="I82" i="12" s="1"/>
  <c r="J82" i="12" s="1"/>
  <c r="K82" i="12" s="1"/>
  <c r="L82" i="12" s="1"/>
  <c r="M82" i="12" s="1"/>
  <c r="N82" i="12" s="1"/>
  <c r="O82" i="12" s="1"/>
  <c r="P82" i="12" s="1"/>
  <c r="Q82" i="12" s="1"/>
  <c r="R82" i="12" s="1"/>
  <c r="S82" i="12" s="1"/>
  <c r="T82" i="12" s="1"/>
  <c r="U82" i="12" s="1"/>
  <c r="V82" i="12" s="1"/>
  <c r="W82" i="12" s="1"/>
  <c r="X82" i="12" s="1"/>
  <c r="Y82" i="12" s="1"/>
  <c r="Z82" i="12" s="1"/>
  <c r="G29" i="12"/>
  <c r="H29" i="12" s="1"/>
  <c r="I29" i="12" s="1"/>
  <c r="J29" i="12" s="1"/>
  <c r="K29" i="12" s="1"/>
  <c r="L29" i="12" s="1"/>
  <c r="M29" i="12" s="1"/>
  <c r="N29" i="12" s="1"/>
  <c r="O29" i="12" s="1"/>
  <c r="P29" i="12" s="1"/>
  <c r="Q29" i="12" s="1"/>
  <c r="R29" i="12" s="1"/>
  <c r="S29" i="12" s="1"/>
  <c r="T29" i="12" s="1"/>
  <c r="U29" i="12" s="1"/>
  <c r="V29" i="12" s="1"/>
  <c r="W29" i="12" s="1"/>
  <c r="X29" i="12" s="1"/>
  <c r="Y29" i="12" s="1"/>
  <c r="Z29" i="12" s="1"/>
  <c r="H28" i="12"/>
  <c r="I28" i="12" s="1"/>
  <c r="J28" i="12" s="1"/>
  <c r="K28" i="12" s="1"/>
  <c r="L28" i="12" s="1"/>
  <c r="M28" i="12" s="1"/>
  <c r="N28" i="12" s="1"/>
  <c r="O28" i="12" s="1"/>
  <c r="P28" i="12" s="1"/>
  <c r="Q28" i="12" s="1"/>
  <c r="R28" i="12" s="1"/>
  <c r="S28" i="12" s="1"/>
  <c r="T28" i="12" s="1"/>
  <c r="U28" i="12" s="1"/>
  <c r="V28" i="12" s="1"/>
  <c r="W28" i="12" s="1"/>
  <c r="X28" i="12" s="1"/>
  <c r="Y28" i="12" s="1"/>
  <c r="Z28" i="12" s="1"/>
  <c r="H77" i="12"/>
  <c r="I77" i="12" s="1"/>
  <c r="J77" i="12" s="1"/>
  <c r="K77" i="12" s="1"/>
  <c r="L77" i="12" s="1"/>
  <c r="M77" i="12" s="1"/>
  <c r="N77" i="12" s="1"/>
  <c r="O77" i="12" s="1"/>
  <c r="P77" i="12" s="1"/>
  <c r="Q77" i="12" s="1"/>
  <c r="R77" i="12" s="1"/>
  <c r="S77" i="12" s="1"/>
  <c r="T77" i="12" s="1"/>
  <c r="U77" i="12" s="1"/>
  <c r="V77" i="12" s="1"/>
  <c r="W77" i="12" s="1"/>
  <c r="X77" i="12" s="1"/>
  <c r="Y77" i="12" s="1"/>
  <c r="Z77" i="12" s="1"/>
  <c r="G103" i="12"/>
  <c r="G91" i="12"/>
  <c r="H91" i="12" s="1"/>
  <c r="I91" i="12" s="1"/>
  <c r="J91" i="12" s="1"/>
  <c r="K91" i="12" s="1"/>
  <c r="L91" i="12" s="1"/>
  <c r="M91" i="12" s="1"/>
  <c r="N91" i="12" s="1"/>
  <c r="O91" i="12" s="1"/>
  <c r="P91" i="12" s="1"/>
  <c r="Q91" i="12" s="1"/>
  <c r="R91" i="12" s="1"/>
  <c r="S91" i="12" s="1"/>
  <c r="T91" i="12" s="1"/>
  <c r="U91" i="12" s="1"/>
  <c r="V91" i="12" s="1"/>
  <c r="W91" i="12" s="1"/>
  <c r="X91" i="12" s="1"/>
  <c r="Y91" i="12" s="1"/>
  <c r="Z91" i="12" s="1"/>
  <c r="G100" i="12"/>
  <c r="H100" i="12" s="1"/>
  <c r="I100" i="12" s="1"/>
  <c r="J100" i="12" s="1"/>
  <c r="K100" i="12" s="1"/>
  <c r="L100" i="12" s="1"/>
  <c r="M100" i="12" s="1"/>
  <c r="N100" i="12" s="1"/>
  <c r="O100" i="12" s="1"/>
  <c r="P100" i="12" s="1"/>
  <c r="Q100" i="12" s="1"/>
  <c r="R100" i="12" s="1"/>
  <c r="S100" i="12" s="1"/>
  <c r="T100" i="12" s="1"/>
  <c r="U100" i="12" s="1"/>
  <c r="V100" i="12" s="1"/>
  <c r="W100" i="12" s="1"/>
  <c r="X100" i="12" s="1"/>
  <c r="Y100" i="12" s="1"/>
  <c r="Z100" i="12" s="1"/>
  <c r="G95" i="12"/>
  <c r="H94" i="12"/>
  <c r="I94" i="12" s="1"/>
  <c r="J94" i="12" s="1"/>
  <c r="K94" i="12" s="1"/>
  <c r="L94" i="12" s="1"/>
  <c r="M94" i="12" s="1"/>
  <c r="N94" i="12" s="1"/>
  <c r="O94" i="12" s="1"/>
  <c r="P94" i="12" s="1"/>
  <c r="Q94" i="12" s="1"/>
  <c r="R94" i="12" s="1"/>
  <c r="S94" i="12" s="1"/>
  <c r="T94" i="12" s="1"/>
  <c r="U94" i="12" s="1"/>
  <c r="V94" i="12" s="1"/>
  <c r="W94" i="12" s="1"/>
  <c r="X94" i="12" s="1"/>
  <c r="Y94" i="12" s="1"/>
  <c r="Z94" i="12" s="1"/>
  <c r="G86" i="12"/>
  <c r="H85" i="12"/>
  <c r="I85" i="12" s="1"/>
  <c r="J85" i="12" s="1"/>
  <c r="K85" i="12" s="1"/>
  <c r="L85" i="12" s="1"/>
  <c r="M85" i="12" s="1"/>
  <c r="N85" i="12" s="1"/>
  <c r="O85" i="12" s="1"/>
  <c r="P85" i="12" s="1"/>
  <c r="Q85" i="12" s="1"/>
  <c r="R85" i="12" s="1"/>
  <c r="S85" i="12" s="1"/>
  <c r="T85" i="12" s="1"/>
  <c r="U85" i="12" s="1"/>
  <c r="V85" i="12" s="1"/>
  <c r="W85" i="12" s="1"/>
  <c r="X85" i="12" s="1"/>
  <c r="Y85" i="12" s="1"/>
  <c r="Z85" i="12" s="1"/>
  <c r="H40" i="12"/>
  <c r="I40" i="12" s="1"/>
  <c r="J40" i="12" s="1"/>
  <c r="K40" i="12" s="1"/>
  <c r="L40" i="12" s="1"/>
  <c r="M40" i="12" s="1"/>
  <c r="N40" i="12" s="1"/>
  <c r="O40" i="12" s="1"/>
  <c r="P40" i="12" s="1"/>
  <c r="Q40" i="12" s="1"/>
  <c r="R40" i="12" s="1"/>
  <c r="S40" i="12" s="1"/>
  <c r="T40" i="12" s="1"/>
  <c r="U40" i="12" s="1"/>
  <c r="V40" i="12" s="1"/>
  <c r="W40" i="12" s="1"/>
  <c r="X40" i="12" s="1"/>
  <c r="Y40" i="12" s="1"/>
  <c r="Z40" i="12" s="1"/>
  <c r="H8" i="12"/>
  <c r="I8" i="12" s="1"/>
  <c r="J8" i="12" s="1"/>
  <c r="K8" i="12" s="1"/>
  <c r="L8" i="12" s="1"/>
  <c r="M8" i="12" s="1"/>
  <c r="N8" i="12" s="1"/>
  <c r="O8" i="12" s="1"/>
  <c r="P8" i="12" s="1"/>
  <c r="Q8" i="12" s="1"/>
  <c r="R8" i="12" s="1"/>
  <c r="S8" i="12" s="1"/>
  <c r="T8" i="12" s="1"/>
  <c r="U8" i="12" s="1"/>
  <c r="V8" i="12" s="1"/>
  <c r="W8" i="12" s="1"/>
  <c r="X8" i="12" s="1"/>
  <c r="Y8" i="12" s="1"/>
  <c r="Z8" i="12" s="1"/>
  <c r="H39" i="13" l="1"/>
  <c r="I39" i="13" s="1"/>
  <c r="J39" i="13" s="1"/>
  <c r="K39" i="13" s="1"/>
  <c r="L39" i="13" s="1"/>
  <c r="M39" i="13" s="1"/>
  <c r="N39" i="13" s="1"/>
  <c r="O39" i="13" s="1"/>
  <c r="P39" i="13" s="1"/>
  <c r="Q39" i="13" s="1"/>
  <c r="R39" i="13" s="1"/>
  <c r="S39" i="13" s="1"/>
  <c r="T39" i="13" s="1"/>
  <c r="U39" i="13" s="1"/>
  <c r="V39" i="13" s="1"/>
  <c r="W39" i="13" s="1"/>
  <c r="X39" i="13" s="1"/>
  <c r="Y39" i="13" s="1"/>
  <c r="Z39" i="13" s="1"/>
  <c r="G40" i="13"/>
  <c r="H105" i="13"/>
  <c r="I105" i="13" s="1"/>
  <c r="J105" i="13" s="1"/>
  <c r="K105" i="13" s="1"/>
  <c r="L105" i="13" s="1"/>
  <c r="M105" i="13" s="1"/>
  <c r="N105" i="13" s="1"/>
  <c r="O105" i="13" s="1"/>
  <c r="P105" i="13" s="1"/>
  <c r="Q105" i="13" s="1"/>
  <c r="R105" i="13" s="1"/>
  <c r="S105" i="13" s="1"/>
  <c r="T105" i="13" s="1"/>
  <c r="U105" i="13" s="1"/>
  <c r="V105" i="13" s="1"/>
  <c r="W105" i="13" s="1"/>
  <c r="X105" i="13" s="1"/>
  <c r="Y105" i="13" s="1"/>
  <c r="Z105" i="13" s="1"/>
  <c r="G106" i="13"/>
  <c r="H10" i="13"/>
  <c r="I10" i="13" s="1"/>
  <c r="J10" i="13" s="1"/>
  <c r="K10" i="13" s="1"/>
  <c r="L10" i="13" s="1"/>
  <c r="M10" i="13" s="1"/>
  <c r="N10" i="13" s="1"/>
  <c r="O10" i="13" s="1"/>
  <c r="P10" i="13" s="1"/>
  <c r="Q10" i="13" s="1"/>
  <c r="R10" i="13" s="1"/>
  <c r="S10" i="13" s="1"/>
  <c r="T10" i="13" s="1"/>
  <c r="U10" i="13" s="1"/>
  <c r="V10" i="13" s="1"/>
  <c r="W10" i="13" s="1"/>
  <c r="X10" i="13" s="1"/>
  <c r="Y10" i="13" s="1"/>
  <c r="Z10" i="13" s="1"/>
  <c r="G11" i="13"/>
  <c r="H11" i="13" s="1"/>
  <c r="I11" i="13" s="1"/>
  <c r="J11" i="13" s="1"/>
  <c r="K11" i="13" s="1"/>
  <c r="L11" i="13" s="1"/>
  <c r="M11" i="13" s="1"/>
  <c r="N11" i="13" s="1"/>
  <c r="O11" i="13" s="1"/>
  <c r="P11" i="13" s="1"/>
  <c r="Q11" i="13" s="1"/>
  <c r="R11" i="13" s="1"/>
  <c r="S11" i="13" s="1"/>
  <c r="T11" i="13" s="1"/>
  <c r="U11" i="13" s="1"/>
  <c r="V11" i="13" s="1"/>
  <c r="W11" i="13" s="1"/>
  <c r="X11" i="13" s="1"/>
  <c r="Y11" i="13" s="1"/>
  <c r="Z11" i="13" s="1"/>
  <c r="H57" i="13"/>
  <c r="I57" i="13" s="1"/>
  <c r="J57" i="13" s="1"/>
  <c r="K57" i="13" s="1"/>
  <c r="L57" i="13" s="1"/>
  <c r="M57" i="13" s="1"/>
  <c r="N57" i="13" s="1"/>
  <c r="O57" i="13" s="1"/>
  <c r="P57" i="13" s="1"/>
  <c r="Q57" i="13" s="1"/>
  <c r="R57" i="13" s="1"/>
  <c r="S57" i="13" s="1"/>
  <c r="T57" i="13" s="1"/>
  <c r="U57" i="13" s="1"/>
  <c r="V57" i="13" s="1"/>
  <c r="W57" i="13" s="1"/>
  <c r="X57" i="13" s="1"/>
  <c r="Y57" i="13" s="1"/>
  <c r="Z57" i="13" s="1"/>
  <c r="G58" i="13"/>
  <c r="H111" i="13"/>
  <c r="I111" i="13" s="1"/>
  <c r="J111" i="13" s="1"/>
  <c r="K111" i="13" s="1"/>
  <c r="L111" i="13" s="1"/>
  <c r="M111" i="13" s="1"/>
  <c r="N111" i="13" s="1"/>
  <c r="O111" i="13" s="1"/>
  <c r="P111" i="13" s="1"/>
  <c r="Q111" i="13" s="1"/>
  <c r="R111" i="13" s="1"/>
  <c r="S111" i="13" s="1"/>
  <c r="T111" i="13" s="1"/>
  <c r="U111" i="13" s="1"/>
  <c r="V111" i="13" s="1"/>
  <c r="W111" i="13" s="1"/>
  <c r="X111" i="13" s="1"/>
  <c r="Y111" i="13" s="1"/>
  <c r="Z111" i="13" s="1"/>
  <c r="G112" i="13"/>
  <c r="H21" i="13"/>
  <c r="I21" i="13" s="1"/>
  <c r="J21" i="13" s="1"/>
  <c r="K21" i="13" s="1"/>
  <c r="L21" i="13" s="1"/>
  <c r="M21" i="13" s="1"/>
  <c r="N21" i="13" s="1"/>
  <c r="O21" i="13" s="1"/>
  <c r="P21" i="13" s="1"/>
  <c r="Q21" i="13" s="1"/>
  <c r="R21" i="13" s="1"/>
  <c r="S21" i="13" s="1"/>
  <c r="T21" i="13" s="1"/>
  <c r="U21" i="13" s="1"/>
  <c r="V21" i="13" s="1"/>
  <c r="W21" i="13" s="1"/>
  <c r="X21" i="13" s="1"/>
  <c r="Y21" i="13" s="1"/>
  <c r="Z21" i="13" s="1"/>
  <c r="G22" i="13"/>
  <c r="H141" i="13"/>
  <c r="I141" i="13" s="1"/>
  <c r="J141" i="13" s="1"/>
  <c r="K141" i="13" s="1"/>
  <c r="L141" i="13" s="1"/>
  <c r="M141" i="13" s="1"/>
  <c r="N141" i="13" s="1"/>
  <c r="O141" i="13" s="1"/>
  <c r="P141" i="13" s="1"/>
  <c r="Q141" i="13" s="1"/>
  <c r="R141" i="13" s="1"/>
  <c r="S141" i="13" s="1"/>
  <c r="T141" i="13" s="1"/>
  <c r="U141" i="13" s="1"/>
  <c r="V141" i="13" s="1"/>
  <c r="W141" i="13" s="1"/>
  <c r="X141" i="13" s="1"/>
  <c r="Y141" i="13" s="1"/>
  <c r="Z141" i="13" s="1"/>
  <c r="G142" i="13"/>
  <c r="H117" i="13"/>
  <c r="I117" i="13" s="1"/>
  <c r="J117" i="13" s="1"/>
  <c r="K117" i="13" s="1"/>
  <c r="L117" i="13" s="1"/>
  <c r="M117" i="13" s="1"/>
  <c r="N117" i="13" s="1"/>
  <c r="O117" i="13" s="1"/>
  <c r="P117" i="13" s="1"/>
  <c r="Q117" i="13" s="1"/>
  <c r="R117" i="13" s="1"/>
  <c r="S117" i="13" s="1"/>
  <c r="T117" i="13" s="1"/>
  <c r="U117" i="13" s="1"/>
  <c r="V117" i="13" s="1"/>
  <c r="W117" i="13" s="1"/>
  <c r="X117" i="13" s="1"/>
  <c r="Y117" i="13" s="1"/>
  <c r="Z117" i="13" s="1"/>
  <c r="G118" i="13"/>
  <c r="H63" i="13"/>
  <c r="I63" i="13" s="1"/>
  <c r="J63" i="13" s="1"/>
  <c r="K63" i="13" s="1"/>
  <c r="L63" i="13" s="1"/>
  <c r="M63" i="13" s="1"/>
  <c r="N63" i="13" s="1"/>
  <c r="O63" i="13" s="1"/>
  <c r="P63" i="13" s="1"/>
  <c r="Q63" i="13" s="1"/>
  <c r="R63" i="13" s="1"/>
  <c r="S63" i="13" s="1"/>
  <c r="T63" i="13" s="1"/>
  <c r="U63" i="13" s="1"/>
  <c r="V63" i="13" s="1"/>
  <c r="W63" i="13" s="1"/>
  <c r="X63" i="13" s="1"/>
  <c r="Y63" i="13" s="1"/>
  <c r="Z63" i="13" s="1"/>
  <c r="G64" i="13"/>
  <c r="H69" i="13"/>
  <c r="I69" i="13" s="1"/>
  <c r="J69" i="13" s="1"/>
  <c r="K69" i="13" s="1"/>
  <c r="L69" i="13" s="1"/>
  <c r="M69" i="13" s="1"/>
  <c r="N69" i="13" s="1"/>
  <c r="O69" i="13" s="1"/>
  <c r="P69" i="13" s="1"/>
  <c r="Q69" i="13" s="1"/>
  <c r="R69" i="13" s="1"/>
  <c r="S69" i="13" s="1"/>
  <c r="T69" i="13" s="1"/>
  <c r="U69" i="13" s="1"/>
  <c r="V69" i="13" s="1"/>
  <c r="W69" i="13" s="1"/>
  <c r="X69" i="13" s="1"/>
  <c r="Y69" i="13" s="1"/>
  <c r="Z69" i="13" s="1"/>
  <c r="G70" i="13"/>
  <c r="H129" i="13"/>
  <c r="I129" i="13" s="1"/>
  <c r="J129" i="13" s="1"/>
  <c r="K129" i="13" s="1"/>
  <c r="L129" i="13" s="1"/>
  <c r="M129" i="13" s="1"/>
  <c r="N129" i="13" s="1"/>
  <c r="O129" i="13" s="1"/>
  <c r="P129" i="13" s="1"/>
  <c r="Q129" i="13" s="1"/>
  <c r="R129" i="13" s="1"/>
  <c r="S129" i="13" s="1"/>
  <c r="T129" i="13" s="1"/>
  <c r="U129" i="13" s="1"/>
  <c r="V129" i="13" s="1"/>
  <c r="W129" i="13" s="1"/>
  <c r="X129" i="13" s="1"/>
  <c r="Y129" i="13" s="1"/>
  <c r="Z129" i="13" s="1"/>
  <c r="G130" i="13"/>
  <c r="H94" i="13"/>
  <c r="I94" i="13" s="1"/>
  <c r="J94" i="13" s="1"/>
  <c r="K94" i="13" s="1"/>
  <c r="L94" i="13" s="1"/>
  <c r="M94" i="13" s="1"/>
  <c r="N94" i="13" s="1"/>
  <c r="O94" i="13" s="1"/>
  <c r="P94" i="13" s="1"/>
  <c r="Q94" i="13" s="1"/>
  <c r="R94" i="13" s="1"/>
  <c r="S94" i="13" s="1"/>
  <c r="T94" i="13" s="1"/>
  <c r="U94" i="13" s="1"/>
  <c r="V94" i="13" s="1"/>
  <c r="W94" i="13" s="1"/>
  <c r="X94" i="13" s="1"/>
  <c r="Y94" i="13" s="1"/>
  <c r="Z94" i="13" s="1"/>
  <c r="G95" i="13"/>
  <c r="H95" i="13" s="1"/>
  <c r="I95" i="13" s="1"/>
  <c r="J95" i="13" s="1"/>
  <c r="K95" i="13" s="1"/>
  <c r="L95" i="13" s="1"/>
  <c r="M95" i="13" s="1"/>
  <c r="N95" i="13" s="1"/>
  <c r="O95" i="13" s="1"/>
  <c r="P95" i="13" s="1"/>
  <c r="Q95" i="13" s="1"/>
  <c r="R95" i="13" s="1"/>
  <c r="S95" i="13" s="1"/>
  <c r="T95" i="13" s="1"/>
  <c r="U95" i="13" s="1"/>
  <c r="V95" i="13" s="1"/>
  <c r="W95" i="13" s="1"/>
  <c r="X95" i="13" s="1"/>
  <c r="Y95" i="13" s="1"/>
  <c r="Z95" i="13" s="1"/>
  <c r="H87" i="13"/>
  <c r="I87" i="13" s="1"/>
  <c r="J87" i="13" s="1"/>
  <c r="K87" i="13" s="1"/>
  <c r="L87" i="13" s="1"/>
  <c r="M87" i="13" s="1"/>
  <c r="N87" i="13" s="1"/>
  <c r="O87" i="13" s="1"/>
  <c r="P87" i="13" s="1"/>
  <c r="Q87" i="13" s="1"/>
  <c r="R87" i="13" s="1"/>
  <c r="S87" i="13" s="1"/>
  <c r="T87" i="13" s="1"/>
  <c r="U87" i="13" s="1"/>
  <c r="V87" i="13" s="1"/>
  <c r="W87" i="13" s="1"/>
  <c r="X87" i="13" s="1"/>
  <c r="Y87" i="13" s="1"/>
  <c r="Z87" i="13" s="1"/>
  <c r="G88" i="13"/>
  <c r="H75" i="13"/>
  <c r="I75" i="13" s="1"/>
  <c r="J75" i="13" s="1"/>
  <c r="K75" i="13" s="1"/>
  <c r="L75" i="13" s="1"/>
  <c r="M75" i="13" s="1"/>
  <c r="N75" i="13" s="1"/>
  <c r="O75" i="13" s="1"/>
  <c r="P75" i="13" s="1"/>
  <c r="Q75" i="13" s="1"/>
  <c r="R75" i="13" s="1"/>
  <c r="S75" i="13" s="1"/>
  <c r="T75" i="13" s="1"/>
  <c r="U75" i="13" s="1"/>
  <c r="V75" i="13" s="1"/>
  <c r="W75" i="13" s="1"/>
  <c r="X75" i="13" s="1"/>
  <c r="Y75" i="13" s="1"/>
  <c r="Z75" i="13" s="1"/>
  <c r="G76" i="13"/>
  <c r="H45" i="13"/>
  <c r="I45" i="13" s="1"/>
  <c r="J45" i="13" s="1"/>
  <c r="K45" i="13" s="1"/>
  <c r="L45" i="13" s="1"/>
  <c r="M45" i="13" s="1"/>
  <c r="N45" i="13" s="1"/>
  <c r="O45" i="13" s="1"/>
  <c r="P45" i="13" s="1"/>
  <c r="Q45" i="13" s="1"/>
  <c r="R45" i="13" s="1"/>
  <c r="S45" i="13" s="1"/>
  <c r="T45" i="13" s="1"/>
  <c r="U45" i="13" s="1"/>
  <c r="V45" i="13" s="1"/>
  <c r="W45" i="13" s="1"/>
  <c r="X45" i="13" s="1"/>
  <c r="Y45" i="13" s="1"/>
  <c r="Z45" i="13" s="1"/>
  <c r="G46" i="13"/>
  <c r="H99" i="13"/>
  <c r="I99" i="13" s="1"/>
  <c r="J99" i="13" s="1"/>
  <c r="K99" i="13" s="1"/>
  <c r="L99" i="13" s="1"/>
  <c r="M99" i="13" s="1"/>
  <c r="N99" i="13" s="1"/>
  <c r="O99" i="13" s="1"/>
  <c r="P99" i="13" s="1"/>
  <c r="Q99" i="13" s="1"/>
  <c r="R99" i="13" s="1"/>
  <c r="S99" i="13" s="1"/>
  <c r="T99" i="13" s="1"/>
  <c r="U99" i="13" s="1"/>
  <c r="V99" i="13" s="1"/>
  <c r="W99" i="13" s="1"/>
  <c r="X99" i="13" s="1"/>
  <c r="Y99" i="13" s="1"/>
  <c r="Z99" i="13" s="1"/>
  <c r="G100" i="13"/>
  <c r="G124" i="13"/>
  <c r="G125" i="13" s="1"/>
  <c r="H125" i="13" s="1"/>
  <c r="I125" i="13" s="1"/>
  <c r="J125" i="13" s="1"/>
  <c r="K125" i="13" s="1"/>
  <c r="L125" i="13" s="1"/>
  <c r="M125" i="13" s="1"/>
  <c r="N125" i="13" s="1"/>
  <c r="O125" i="13" s="1"/>
  <c r="P125" i="13" s="1"/>
  <c r="Q125" i="13" s="1"/>
  <c r="R125" i="13" s="1"/>
  <c r="S125" i="13" s="1"/>
  <c r="T125" i="13" s="1"/>
  <c r="U125" i="13" s="1"/>
  <c r="V125" i="13" s="1"/>
  <c r="W125" i="13" s="1"/>
  <c r="X125" i="13" s="1"/>
  <c r="Y125" i="13" s="1"/>
  <c r="Z125" i="13" s="1"/>
  <c r="H33" i="13"/>
  <c r="I33" i="13" s="1"/>
  <c r="J33" i="13" s="1"/>
  <c r="K33" i="13" s="1"/>
  <c r="L33" i="13" s="1"/>
  <c r="M33" i="13" s="1"/>
  <c r="N33" i="13" s="1"/>
  <c r="O33" i="13" s="1"/>
  <c r="P33" i="13" s="1"/>
  <c r="Q33" i="13" s="1"/>
  <c r="R33" i="13" s="1"/>
  <c r="S33" i="13" s="1"/>
  <c r="T33" i="13" s="1"/>
  <c r="U33" i="13" s="1"/>
  <c r="V33" i="13" s="1"/>
  <c r="W33" i="13" s="1"/>
  <c r="X33" i="13" s="1"/>
  <c r="Y33" i="13" s="1"/>
  <c r="Z33" i="13" s="1"/>
  <c r="G34" i="13"/>
  <c r="H123" i="13"/>
  <c r="I123" i="13" s="1"/>
  <c r="J123" i="13" s="1"/>
  <c r="K123" i="13" s="1"/>
  <c r="L123" i="13" s="1"/>
  <c r="M123" i="13" s="1"/>
  <c r="N123" i="13" s="1"/>
  <c r="O123" i="13" s="1"/>
  <c r="P123" i="13" s="1"/>
  <c r="Q123" i="13" s="1"/>
  <c r="R123" i="13" s="1"/>
  <c r="S123" i="13" s="1"/>
  <c r="T123" i="13" s="1"/>
  <c r="U123" i="13" s="1"/>
  <c r="V123" i="13" s="1"/>
  <c r="W123" i="13" s="1"/>
  <c r="X123" i="13" s="1"/>
  <c r="Y123" i="13" s="1"/>
  <c r="Z123" i="13" s="1"/>
  <c r="G148" i="13"/>
  <c r="H147" i="13"/>
  <c r="H153" i="13" s="1"/>
  <c r="J146" i="13"/>
  <c r="I152" i="13"/>
  <c r="H81" i="13"/>
  <c r="H82" i="13" s="1"/>
  <c r="H83" i="13" s="1"/>
  <c r="H84" i="13" s="1"/>
  <c r="H85" i="13" s="1"/>
  <c r="H86" i="13" s="1"/>
  <c r="I86" i="13" s="1"/>
  <c r="J86" i="13" s="1"/>
  <c r="K86" i="13" s="1"/>
  <c r="L86" i="13" s="1"/>
  <c r="M86" i="13" s="1"/>
  <c r="N86" i="13" s="1"/>
  <c r="O86" i="13" s="1"/>
  <c r="P86" i="13" s="1"/>
  <c r="Q86" i="13" s="1"/>
  <c r="R86" i="13" s="1"/>
  <c r="S86" i="13" s="1"/>
  <c r="T86" i="13" s="1"/>
  <c r="U86" i="13" s="1"/>
  <c r="V86" i="13" s="1"/>
  <c r="W86" i="13" s="1"/>
  <c r="X86" i="13" s="1"/>
  <c r="Y86" i="13" s="1"/>
  <c r="Z86" i="13" s="1"/>
  <c r="H95" i="12"/>
  <c r="I95" i="12" s="1"/>
  <c r="J95" i="12" s="1"/>
  <c r="K95" i="12" s="1"/>
  <c r="L95" i="12" s="1"/>
  <c r="M95" i="12" s="1"/>
  <c r="N95" i="12" s="1"/>
  <c r="O95" i="12" s="1"/>
  <c r="P95" i="12" s="1"/>
  <c r="Q95" i="12" s="1"/>
  <c r="R95" i="12" s="1"/>
  <c r="S95" i="12" s="1"/>
  <c r="T95" i="12" s="1"/>
  <c r="U95" i="12" s="1"/>
  <c r="V95" i="12" s="1"/>
  <c r="W95" i="12" s="1"/>
  <c r="X95" i="12" s="1"/>
  <c r="Y95" i="12" s="1"/>
  <c r="Z95" i="12" s="1"/>
  <c r="G96" i="12"/>
  <c r="I96" i="12" s="1"/>
  <c r="J96" i="12" s="1"/>
  <c r="K96" i="12" s="1"/>
  <c r="L96" i="12" s="1"/>
  <c r="M96" i="12" s="1"/>
  <c r="N96" i="12" s="1"/>
  <c r="O96" i="12" s="1"/>
  <c r="P96" i="12" s="1"/>
  <c r="Q96" i="12" s="1"/>
  <c r="R96" i="12" s="1"/>
  <c r="S96" i="12" s="1"/>
  <c r="T96" i="12" s="1"/>
  <c r="U96" i="12" s="1"/>
  <c r="V96" i="12" s="1"/>
  <c r="W96" i="12" s="1"/>
  <c r="X96" i="12" s="1"/>
  <c r="Y96" i="12" s="1"/>
  <c r="Z96" i="12" s="1"/>
  <c r="H57" i="12"/>
  <c r="G58" i="12"/>
  <c r="G87" i="12"/>
  <c r="H87" i="12" s="1"/>
  <c r="I87" i="12" s="1"/>
  <c r="J87" i="12" s="1"/>
  <c r="K87" i="12" s="1"/>
  <c r="L87" i="12" s="1"/>
  <c r="M87" i="12" s="1"/>
  <c r="N87" i="12" s="1"/>
  <c r="O87" i="12" s="1"/>
  <c r="P87" i="12" s="1"/>
  <c r="Q87" i="12" s="1"/>
  <c r="R87" i="12" s="1"/>
  <c r="S87" i="12" s="1"/>
  <c r="T87" i="12" s="1"/>
  <c r="U87" i="12" s="1"/>
  <c r="V87" i="12" s="1"/>
  <c r="W87" i="12" s="1"/>
  <c r="X87" i="12" s="1"/>
  <c r="Y87" i="12" s="1"/>
  <c r="Z87" i="12" s="1"/>
  <c r="H86" i="12"/>
  <c r="I86" i="12" s="1"/>
  <c r="J86" i="12" s="1"/>
  <c r="K86" i="12" s="1"/>
  <c r="L86" i="12" s="1"/>
  <c r="M86" i="12" s="1"/>
  <c r="N86" i="12" s="1"/>
  <c r="O86" i="12" s="1"/>
  <c r="P86" i="12" s="1"/>
  <c r="Q86" i="12" s="1"/>
  <c r="R86" i="12" s="1"/>
  <c r="S86" i="12" s="1"/>
  <c r="T86" i="12" s="1"/>
  <c r="U86" i="12" s="1"/>
  <c r="V86" i="12" s="1"/>
  <c r="W86" i="12" s="1"/>
  <c r="X86" i="12" s="1"/>
  <c r="Y86" i="12" s="1"/>
  <c r="Z86" i="12" s="1"/>
  <c r="G104" i="12"/>
  <c r="G108" i="12"/>
  <c r="H103" i="12"/>
  <c r="H142" i="13" l="1"/>
  <c r="I142" i="13" s="1"/>
  <c r="J142" i="13" s="1"/>
  <c r="K142" i="13" s="1"/>
  <c r="L142" i="13" s="1"/>
  <c r="M142" i="13" s="1"/>
  <c r="N142" i="13" s="1"/>
  <c r="O142" i="13" s="1"/>
  <c r="P142" i="13" s="1"/>
  <c r="Q142" i="13" s="1"/>
  <c r="R142" i="13" s="1"/>
  <c r="S142" i="13" s="1"/>
  <c r="T142" i="13" s="1"/>
  <c r="U142" i="13" s="1"/>
  <c r="V142" i="13" s="1"/>
  <c r="W142" i="13" s="1"/>
  <c r="X142" i="13" s="1"/>
  <c r="Y142" i="13" s="1"/>
  <c r="Z142" i="13" s="1"/>
  <c r="G143" i="13"/>
  <c r="H143" i="13" s="1"/>
  <c r="I143" i="13" s="1"/>
  <c r="J143" i="13" s="1"/>
  <c r="K143" i="13" s="1"/>
  <c r="L143" i="13" s="1"/>
  <c r="M143" i="13" s="1"/>
  <c r="N143" i="13" s="1"/>
  <c r="O143" i="13" s="1"/>
  <c r="P143" i="13" s="1"/>
  <c r="Q143" i="13" s="1"/>
  <c r="R143" i="13" s="1"/>
  <c r="S143" i="13" s="1"/>
  <c r="T143" i="13" s="1"/>
  <c r="U143" i="13" s="1"/>
  <c r="V143" i="13" s="1"/>
  <c r="W143" i="13" s="1"/>
  <c r="X143" i="13" s="1"/>
  <c r="Y143" i="13" s="1"/>
  <c r="Z143" i="13" s="1"/>
  <c r="H88" i="13"/>
  <c r="I88" i="13" s="1"/>
  <c r="J88" i="13" s="1"/>
  <c r="K88" i="13" s="1"/>
  <c r="L88" i="13" s="1"/>
  <c r="M88" i="13" s="1"/>
  <c r="N88" i="13" s="1"/>
  <c r="O88" i="13" s="1"/>
  <c r="P88" i="13" s="1"/>
  <c r="Q88" i="13" s="1"/>
  <c r="R88" i="13" s="1"/>
  <c r="S88" i="13" s="1"/>
  <c r="T88" i="13" s="1"/>
  <c r="U88" i="13" s="1"/>
  <c r="V88" i="13" s="1"/>
  <c r="W88" i="13" s="1"/>
  <c r="X88" i="13" s="1"/>
  <c r="Y88" i="13" s="1"/>
  <c r="Z88" i="13" s="1"/>
  <c r="G89" i="13"/>
  <c r="H89" i="13" s="1"/>
  <c r="I89" i="13" s="1"/>
  <c r="J89" i="13" s="1"/>
  <c r="K89" i="13" s="1"/>
  <c r="L89" i="13" s="1"/>
  <c r="M89" i="13" s="1"/>
  <c r="N89" i="13" s="1"/>
  <c r="O89" i="13" s="1"/>
  <c r="P89" i="13" s="1"/>
  <c r="Q89" i="13" s="1"/>
  <c r="R89" i="13" s="1"/>
  <c r="S89" i="13" s="1"/>
  <c r="T89" i="13" s="1"/>
  <c r="U89" i="13" s="1"/>
  <c r="V89" i="13" s="1"/>
  <c r="W89" i="13" s="1"/>
  <c r="X89" i="13" s="1"/>
  <c r="Y89" i="13" s="1"/>
  <c r="Z89" i="13" s="1"/>
  <c r="H34" i="13"/>
  <c r="I34" i="13" s="1"/>
  <c r="J34" i="13" s="1"/>
  <c r="K34" i="13" s="1"/>
  <c r="L34" i="13" s="1"/>
  <c r="M34" i="13" s="1"/>
  <c r="N34" i="13" s="1"/>
  <c r="O34" i="13" s="1"/>
  <c r="P34" i="13" s="1"/>
  <c r="Q34" i="13" s="1"/>
  <c r="R34" i="13" s="1"/>
  <c r="S34" i="13" s="1"/>
  <c r="T34" i="13" s="1"/>
  <c r="U34" i="13" s="1"/>
  <c r="V34" i="13" s="1"/>
  <c r="W34" i="13" s="1"/>
  <c r="X34" i="13" s="1"/>
  <c r="Y34" i="13" s="1"/>
  <c r="Z34" i="13" s="1"/>
  <c r="G35" i="13"/>
  <c r="H35" i="13" s="1"/>
  <c r="I35" i="13" s="1"/>
  <c r="J35" i="13" s="1"/>
  <c r="K35" i="13" s="1"/>
  <c r="L35" i="13" s="1"/>
  <c r="M35" i="13" s="1"/>
  <c r="N35" i="13" s="1"/>
  <c r="O35" i="13" s="1"/>
  <c r="P35" i="13" s="1"/>
  <c r="Q35" i="13" s="1"/>
  <c r="R35" i="13" s="1"/>
  <c r="S35" i="13" s="1"/>
  <c r="T35" i="13" s="1"/>
  <c r="U35" i="13" s="1"/>
  <c r="V35" i="13" s="1"/>
  <c r="W35" i="13" s="1"/>
  <c r="X35" i="13" s="1"/>
  <c r="Y35" i="13" s="1"/>
  <c r="Z35" i="13" s="1"/>
  <c r="H130" i="13"/>
  <c r="I130" i="13" s="1"/>
  <c r="J130" i="13" s="1"/>
  <c r="K130" i="13" s="1"/>
  <c r="L130" i="13" s="1"/>
  <c r="M130" i="13" s="1"/>
  <c r="N130" i="13" s="1"/>
  <c r="O130" i="13" s="1"/>
  <c r="P130" i="13" s="1"/>
  <c r="Q130" i="13" s="1"/>
  <c r="R130" i="13" s="1"/>
  <c r="S130" i="13" s="1"/>
  <c r="T130" i="13" s="1"/>
  <c r="U130" i="13" s="1"/>
  <c r="V130" i="13" s="1"/>
  <c r="W130" i="13" s="1"/>
  <c r="X130" i="13" s="1"/>
  <c r="Y130" i="13" s="1"/>
  <c r="Z130" i="13" s="1"/>
  <c r="G131" i="13"/>
  <c r="H131" i="13" s="1"/>
  <c r="I131" i="13" s="1"/>
  <c r="J131" i="13" s="1"/>
  <c r="K131" i="13" s="1"/>
  <c r="L131" i="13" s="1"/>
  <c r="M131" i="13" s="1"/>
  <c r="N131" i="13" s="1"/>
  <c r="O131" i="13" s="1"/>
  <c r="P131" i="13" s="1"/>
  <c r="Q131" i="13" s="1"/>
  <c r="R131" i="13" s="1"/>
  <c r="S131" i="13" s="1"/>
  <c r="T131" i="13" s="1"/>
  <c r="U131" i="13" s="1"/>
  <c r="V131" i="13" s="1"/>
  <c r="W131" i="13" s="1"/>
  <c r="X131" i="13" s="1"/>
  <c r="Y131" i="13" s="1"/>
  <c r="Z131" i="13" s="1"/>
  <c r="H58" i="13"/>
  <c r="I58" i="13" s="1"/>
  <c r="J58" i="13" s="1"/>
  <c r="K58" i="13" s="1"/>
  <c r="L58" i="13" s="1"/>
  <c r="M58" i="13" s="1"/>
  <c r="N58" i="13" s="1"/>
  <c r="O58" i="13" s="1"/>
  <c r="P58" i="13" s="1"/>
  <c r="Q58" i="13" s="1"/>
  <c r="R58" i="13" s="1"/>
  <c r="S58" i="13" s="1"/>
  <c r="T58" i="13" s="1"/>
  <c r="U58" i="13" s="1"/>
  <c r="V58" i="13" s="1"/>
  <c r="W58" i="13" s="1"/>
  <c r="X58" i="13" s="1"/>
  <c r="Y58" i="13" s="1"/>
  <c r="Z58" i="13" s="1"/>
  <c r="G59" i="13"/>
  <c r="H59" i="13" s="1"/>
  <c r="I59" i="13" s="1"/>
  <c r="J59" i="13" s="1"/>
  <c r="K59" i="13" s="1"/>
  <c r="L59" i="13" s="1"/>
  <c r="M59" i="13" s="1"/>
  <c r="N59" i="13" s="1"/>
  <c r="O59" i="13" s="1"/>
  <c r="P59" i="13" s="1"/>
  <c r="Q59" i="13" s="1"/>
  <c r="R59" i="13" s="1"/>
  <c r="S59" i="13" s="1"/>
  <c r="T59" i="13" s="1"/>
  <c r="U59" i="13" s="1"/>
  <c r="V59" i="13" s="1"/>
  <c r="W59" i="13" s="1"/>
  <c r="X59" i="13" s="1"/>
  <c r="Y59" i="13" s="1"/>
  <c r="Z59" i="13" s="1"/>
  <c r="H76" i="13"/>
  <c r="I76" i="13" s="1"/>
  <c r="J76" i="13" s="1"/>
  <c r="K76" i="13" s="1"/>
  <c r="L76" i="13" s="1"/>
  <c r="M76" i="13" s="1"/>
  <c r="N76" i="13" s="1"/>
  <c r="O76" i="13" s="1"/>
  <c r="P76" i="13" s="1"/>
  <c r="Q76" i="13" s="1"/>
  <c r="R76" i="13" s="1"/>
  <c r="S76" i="13" s="1"/>
  <c r="T76" i="13" s="1"/>
  <c r="U76" i="13" s="1"/>
  <c r="V76" i="13" s="1"/>
  <c r="W76" i="13" s="1"/>
  <c r="X76" i="13" s="1"/>
  <c r="Y76" i="13" s="1"/>
  <c r="Z76" i="13" s="1"/>
  <c r="G77" i="13"/>
  <c r="H77" i="13" s="1"/>
  <c r="I77" i="13" s="1"/>
  <c r="J77" i="13" s="1"/>
  <c r="K77" i="13" s="1"/>
  <c r="L77" i="13" s="1"/>
  <c r="M77" i="13" s="1"/>
  <c r="N77" i="13" s="1"/>
  <c r="O77" i="13" s="1"/>
  <c r="P77" i="13" s="1"/>
  <c r="Q77" i="13" s="1"/>
  <c r="R77" i="13" s="1"/>
  <c r="S77" i="13" s="1"/>
  <c r="T77" i="13" s="1"/>
  <c r="U77" i="13" s="1"/>
  <c r="V77" i="13" s="1"/>
  <c r="W77" i="13" s="1"/>
  <c r="X77" i="13" s="1"/>
  <c r="Y77" i="13" s="1"/>
  <c r="Z77" i="13" s="1"/>
  <c r="H148" i="13"/>
  <c r="G154" i="13"/>
  <c r="G149" i="13"/>
  <c r="H112" i="13"/>
  <c r="I112" i="13" s="1"/>
  <c r="J112" i="13" s="1"/>
  <c r="K112" i="13" s="1"/>
  <c r="L112" i="13" s="1"/>
  <c r="M112" i="13" s="1"/>
  <c r="N112" i="13" s="1"/>
  <c r="O112" i="13" s="1"/>
  <c r="P112" i="13" s="1"/>
  <c r="Q112" i="13" s="1"/>
  <c r="R112" i="13" s="1"/>
  <c r="S112" i="13" s="1"/>
  <c r="T112" i="13" s="1"/>
  <c r="U112" i="13" s="1"/>
  <c r="V112" i="13" s="1"/>
  <c r="W112" i="13" s="1"/>
  <c r="X112" i="13" s="1"/>
  <c r="Y112" i="13" s="1"/>
  <c r="Z112" i="13" s="1"/>
  <c r="G113" i="13"/>
  <c r="H113" i="13" s="1"/>
  <c r="I113" i="13" s="1"/>
  <c r="J113" i="13" s="1"/>
  <c r="K113" i="13" s="1"/>
  <c r="L113" i="13" s="1"/>
  <c r="M113" i="13" s="1"/>
  <c r="N113" i="13" s="1"/>
  <c r="O113" i="13" s="1"/>
  <c r="P113" i="13" s="1"/>
  <c r="Q113" i="13" s="1"/>
  <c r="R113" i="13" s="1"/>
  <c r="S113" i="13" s="1"/>
  <c r="T113" i="13" s="1"/>
  <c r="U113" i="13" s="1"/>
  <c r="V113" i="13" s="1"/>
  <c r="W113" i="13" s="1"/>
  <c r="X113" i="13" s="1"/>
  <c r="Y113" i="13" s="1"/>
  <c r="Z113" i="13" s="1"/>
  <c r="H70" i="13"/>
  <c r="I70" i="13" s="1"/>
  <c r="J70" i="13" s="1"/>
  <c r="K70" i="13" s="1"/>
  <c r="L70" i="13" s="1"/>
  <c r="M70" i="13" s="1"/>
  <c r="N70" i="13" s="1"/>
  <c r="O70" i="13" s="1"/>
  <c r="P70" i="13" s="1"/>
  <c r="Q70" i="13" s="1"/>
  <c r="R70" i="13" s="1"/>
  <c r="S70" i="13" s="1"/>
  <c r="T70" i="13" s="1"/>
  <c r="U70" i="13" s="1"/>
  <c r="V70" i="13" s="1"/>
  <c r="W70" i="13" s="1"/>
  <c r="X70" i="13" s="1"/>
  <c r="Y70" i="13" s="1"/>
  <c r="Z70" i="13" s="1"/>
  <c r="G71" i="13"/>
  <c r="H71" i="13" s="1"/>
  <c r="I71" i="13" s="1"/>
  <c r="J71" i="13" s="1"/>
  <c r="K71" i="13" s="1"/>
  <c r="L71" i="13" s="1"/>
  <c r="M71" i="13" s="1"/>
  <c r="N71" i="13" s="1"/>
  <c r="O71" i="13" s="1"/>
  <c r="P71" i="13" s="1"/>
  <c r="Q71" i="13" s="1"/>
  <c r="R71" i="13" s="1"/>
  <c r="S71" i="13" s="1"/>
  <c r="T71" i="13" s="1"/>
  <c r="U71" i="13" s="1"/>
  <c r="V71" i="13" s="1"/>
  <c r="W71" i="13" s="1"/>
  <c r="X71" i="13" s="1"/>
  <c r="Y71" i="13" s="1"/>
  <c r="Z71" i="13" s="1"/>
  <c r="H124" i="13"/>
  <c r="I124" i="13" s="1"/>
  <c r="J124" i="13" s="1"/>
  <c r="K124" i="13" s="1"/>
  <c r="L124" i="13" s="1"/>
  <c r="M124" i="13" s="1"/>
  <c r="N124" i="13" s="1"/>
  <c r="O124" i="13" s="1"/>
  <c r="P124" i="13" s="1"/>
  <c r="Q124" i="13" s="1"/>
  <c r="R124" i="13" s="1"/>
  <c r="S124" i="13" s="1"/>
  <c r="T124" i="13" s="1"/>
  <c r="U124" i="13" s="1"/>
  <c r="V124" i="13" s="1"/>
  <c r="W124" i="13" s="1"/>
  <c r="X124" i="13" s="1"/>
  <c r="Y124" i="13" s="1"/>
  <c r="Z124" i="13" s="1"/>
  <c r="H100" i="13"/>
  <c r="I100" i="13" s="1"/>
  <c r="J100" i="13" s="1"/>
  <c r="K100" i="13" s="1"/>
  <c r="L100" i="13" s="1"/>
  <c r="M100" i="13" s="1"/>
  <c r="N100" i="13" s="1"/>
  <c r="O100" i="13" s="1"/>
  <c r="P100" i="13" s="1"/>
  <c r="Q100" i="13" s="1"/>
  <c r="R100" i="13" s="1"/>
  <c r="S100" i="13" s="1"/>
  <c r="T100" i="13" s="1"/>
  <c r="U100" i="13" s="1"/>
  <c r="V100" i="13" s="1"/>
  <c r="W100" i="13" s="1"/>
  <c r="X100" i="13" s="1"/>
  <c r="Y100" i="13" s="1"/>
  <c r="Z100" i="13" s="1"/>
  <c r="G101" i="13"/>
  <c r="H101" i="13" s="1"/>
  <c r="I101" i="13" s="1"/>
  <c r="J101" i="13" s="1"/>
  <c r="K101" i="13" s="1"/>
  <c r="L101" i="13" s="1"/>
  <c r="M101" i="13" s="1"/>
  <c r="N101" i="13" s="1"/>
  <c r="O101" i="13" s="1"/>
  <c r="P101" i="13" s="1"/>
  <c r="Q101" i="13" s="1"/>
  <c r="R101" i="13" s="1"/>
  <c r="S101" i="13" s="1"/>
  <c r="T101" i="13" s="1"/>
  <c r="U101" i="13" s="1"/>
  <c r="V101" i="13" s="1"/>
  <c r="W101" i="13" s="1"/>
  <c r="X101" i="13" s="1"/>
  <c r="Y101" i="13" s="1"/>
  <c r="Z101" i="13" s="1"/>
  <c r="H64" i="13"/>
  <c r="I64" i="13" s="1"/>
  <c r="J64" i="13" s="1"/>
  <c r="K64" i="13" s="1"/>
  <c r="L64" i="13" s="1"/>
  <c r="M64" i="13" s="1"/>
  <c r="N64" i="13" s="1"/>
  <c r="O64" i="13" s="1"/>
  <c r="P64" i="13" s="1"/>
  <c r="Q64" i="13" s="1"/>
  <c r="R64" i="13" s="1"/>
  <c r="S64" i="13" s="1"/>
  <c r="T64" i="13" s="1"/>
  <c r="U64" i="13" s="1"/>
  <c r="V64" i="13" s="1"/>
  <c r="W64" i="13" s="1"/>
  <c r="X64" i="13" s="1"/>
  <c r="Y64" i="13" s="1"/>
  <c r="Z64" i="13" s="1"/>
  <c r="G65" i="13"/>
  <c r="H65" i="13" s="1"/>
  <c r="I65" i="13" s="1"/>
  <c r="J65" i="13" s="1"/>
  <c r="K65" i="13" s="1"/>
  <c r="L65" i="13" s="1"/>
  <c r="M65" i="13" s="1"/>
  <c r="N65" i="13" s="1"/>
  <c r="O65" i="13" s="1"/>
  <c r="P65" i="13" s="1"/>
  <c r="Q65" i="13" s="1"/>
  <c r="R65" i="13" s="1"/>
  <c r="S65" i="13" s="1"/>
  <c r="T65" i="13" s="1"/>
  <c r="U65" i="13" s="1"/>
  <c r="V65" i="13" s="1"/>
  <c r="W65" i="13" s="1"/>
  <c r="X65" i="13" s="1"/>
  <c r="Y65" i="13" s="1"/>
  <c r="Z65" i="13" s="1"/>
  <c r="H106" i="13"/>
  <c r="I106" i="13" s="1"/>
  <c r="J106" i="13" s="1"/>
  <c r="K106" i="13" s="1"/>
  <c r="L106" i="13" s="1"/>
  <c r="M106" i="13" s="1"/>
  <c r="N106" i="13" s="1"/>
  <c r="O106" i="13" s="1"/>
  <c r="P106" i="13" s="1"/>
  <c r="Q106" i="13" s="1"/>
  <c r="R106" i="13" s="1"/>
  <c r="S106" i="13" s="1"/>
  <c r="T106" i="13" s="1"/>
  <c r="U106" i="13" s="1"/>
  <c r="V106" i="13" s="1"/>
  <c r="W106" i="13" s="1"/>
  <c r="X106" i="13" s="1"/>
  <c r="Y106" i="13" s="1"/>
  <c r="Z106" i="13" s="1"/>
  <c r="G107" i="13"/>
  <c r="H107" i="13" s="1"/>
  <c r="I107" i="13" s="1"/>
  <c r="J107" i="13" s="1"/>
  <c r="K107" i="13" s="1"/>
  <c r="L107" i="13" s="1"/>
  <c r="M107" i="13" s="1"/>
  <c r="N107" i="13" s="1"/>
  <c r="O107" i="13" s="1"/>
  <c r="P107" i="13" s="1"/>
  <c r="Q107" i="13" s="1"/>
  <c r="R107" i="13" s="1"/>
  <c r="S107" i="13" s="1"/>
  <c r="T107" i="13" s="1"/>
  <c r="U107" i="13" s="1"/>
  <c r="V107" i="13" s="1"/>
  <c r="W107" i="13" s="1"/>
  <c r="X107" i="13" s="1"/>
  <c r="Y107" i="13" s="1"/>
  <c r="Z107" i="13" s="1"/>
  <c r="H22" i="13"/>
  <c r="I22" i="13" s="1"/>
  <c r="J22" i="13" s="1"/>
  <c r="K22" i="13" s="1"/>
  <c r="L22" i="13" s="1"/>
  <c r="M22" i="13" s="1"/>
  <c r="N22" i="13" s="1"/>
  <c r="O22" i="13" s="1"/>
  <c r="P22" i="13" s="1"/>
  <c r="Q22" i="13" s="1"/>
  <c r="R22" i="13" s="1"/>
  <c r="S22" i="13" s="1"/>
  <c r="T22" i="13" s="1"/>
  <c r="U22" i="13" s="1"/>
  <c r="V22" i="13" s="1"/>
  <c r="W22" i="13" s="1"/>
  <c r="X22" i="13" s="1"/>
  <c r="Y22" i="13" s="1"/>
  <c r="Z22" i="13" s="1"/>
  <c r="G23" i="13"/>
  <c r="H23" i="13" s="1"/>
  <c r="I23" i="13" s="1"/>
  <c r="J23" i="13" s="1"/>
  <c r="K23" i="13" s="1"/>
  <c r="L23" i="13" s="1"/>
  <c r="M23" i="13" s="1"/>
  <c r="N23" i="13" s="1"/>
  <c r="O23" i="13" s="1"/>
  <c r="P23" i="13" s="1"/>
  <c r="Q23" i="13" s="1"/>
  <c r="R23" i="13" s="1"/>
  <c r="S23" i="13" s="1"/>
  <c r="T23" i="13" s="1"/>
  <c r="U23" i="13" s="1"/>
  <c r="V23" i="13" s="1"/>
  <c r="W23" i="13" s="1"/>
  <c r="X23" i="13" s="1"/>
  <c r="Y23" i="13" s="1"/>
  <c r="Z23" i="13" s="1"/>
  <c r="G48" i="13"/>
  <c r="G49" i="13" s="1"/>
  <c r="G50" i="13" s="1"/>
  <c r="H50" i="13" s="1"/>
  <c r="I50" i="13" s="1"/>
  <c r="J50" i="13" s="1"/>
  <c r="K50" i="13" s="1"/>
  <c r="L50" i="13" s="1"/>
  <c r="M50" i="13" s="1"/>
  <c r="N50" i="13" s="1"/>
  <c r="O50" i="13" s="1"/>
  <c r="P50" i="13" s="1"/>
  <c r="Q50" i="13" s="1"/>
  <c r="R50" i="13" s="1"/>
  <c r="S50" i="13" s="1"/>
  <c r="T50" i="13" s="1"/>
  <c r="U50" i="13" s="1"/>
  <c r="V50" i="13" s="1"/>
  <c r="W50" i="13" s="1"/>
  <c r="X50" i="13" s="1"/>
  <c r="Y50" i="13" s="1"/>
  <c r="Z50" i="13" s="1"/>
  <c r="H46" i="13"/>
  <c r="I46" i="13" s="1"/>
  <c r="J46" i="13" s="1"/>
  <c r="K46" i="13" s="1"/>
  <c r="L46" i="13" s="1"/>
  <c r="M46" i="13" s="1"/>
  <c r="N46" i="13" s="1"/>
  <c r="O46" i="13" s="1"/>
  <c r="P46" i="13" s="1"/>
  <c r="Q46" i="13" s="1"/>
  <c r="R46" i="13" s="1"/>
  <c r="S46" i="13" s="1"/>
  <c r="T46" i="13" s="1"/>
  <c r="U46" i="13" s="1"/>
  <c r="V46" i="13" s="1"/>
  <c r="W46" i="13" s="1"/>
  <c r="X46" i="13" s="1"/>
  <c r="Y46" i="13" s="1"/>
  <c r="Z46" i="13" s="1"/>
  <c r="G47" i="13"/>
  <c r="H47" i="13" s="1"/>
  <c r="I47" i="13" s="1"/>
  <c r="J47" i="13" s="1"/>
  <c r="K47" i="13" s="1"/>
  <c r="L47" i="13" s="1"/>
  <c r="M47" i="13" s="1"/>
  <c r="N47" i="13" s="1"/>
  <c r="O47" i="13" s="1"/>
  <c r="P47" i="13" s="1"/>
  <c r="Q47" i="13" s="1"/>
  <c r="R47" i="13" s="1"/>
  <c r="S47" i="13" s="1"/>
  <c r="T47" i="13" s="1"/>
  <c r="U47" i="13" s="1"/>
  <c r="V47" i="13" s="1"/>
  <c r="W47" i="13" s="1"/>
  <c r="X47" i="13" s="1"/>
  <c r="Y47" i="13" s="1"/>
  <c r="Z47" i="13" s="1"/>
  <c r="H118" i="13"/>
  <c r="I118" i="13" s="1"/>
  <c r="J118" i="13" s="1"/>
  <c r="K118" i="13" s="1"/>
  <c r="L118" i="13" s="1"/>
  <c r="M118" i="13" s="1"/>
  <c r="N118" i="13" s="1"/>
  <c r="O118" i="13" s="1"/>
  <c r="P118" i="13" s="1"/>
  <c r="Q118" i="13" s="1"/>
  <c r="R118" i="13" s="1"/>
  <c r="S118" i="13" s="1"/>
  <c r="T118" i="13" s="1"/>
  <c r="U118" i="13" s="1"/>
  <c r="V118" i="13" s="1"/>
  <c r="W118" i="13" s="1"/>
  <c r="X118" i="13" s="1"/>
  <c r="Y118" i="13" s="1"/>
  <c r="Z118" i="13" s="1"/>
  <c r="G119" i="13"/>
  <c r="H119" i="13" s="1"/>
  <c r="I119" i="13" s="1"/>
  <c r="J119" i="13" s="1"/>
  <c r="K119" i="13" s="1"/>
  <c r="L119" i="13" s="1"/>
  <c r="M119" i="13" s="1"/>
  <c r="N119" i="13" s="1"/>
  <c r="O119" i="13" s="1"/>
  <c r="P119" i="13" s="1"/>
  <c r="Q119" i="13" s="1"/>
  <c r="R119" i="13" s="1"/>
  <c r="S119" i="13" s="1"/>
  <c r="T119" i="13" s="1"/>
  <c r="U119" i="13" s="1"/>
  <c r="V119" i="13" s="1"/>
  <c r="W119" i="13" s="1"/>
  <c r="X119" i="13" s="1"/>
  <c r="Y119" i="13" s="1"/>
  <c r="Z119" i="13" s="1"/>
  <c r="H40" i="13"/>
  <c r="I40" i="13" s="1"/>
  <c r="J40" i="13" s="1"/>
  <c r="K40" i="13" s="1"/>
  <c r="L40" i="13" s="1"/>
  <c r="M40" i="13" s="1"/>
  <c r="N40" i="13" s="1"/>
  <c r="O40" i="13" s="1"/>
  <c r="P40" i="13" s="1"/>
  <c r="Q40" i="13" s="1"/>
  <c r="R40" i="13" s="1"/>
  <c r="S40" i="13" s="1"/>
  <c r="T40" i="13" s="1"/>
  <c r="U40" i="13" s="1"/>
  <c r="V40" i="13" s="1"/>
  <c r="W40" i="13" s="1"/>
  <c r="X40" i="13" s="1"/>
  <c r="Y40" i="13" s="1"/>
  <c r="Z40" i="13" s="1"/>
  <c r="G41" i="13"/>
  <c r="H41" i="13" s="1"/>
  <c r="I41" i="13" s="1"/>
  <c r="J41" i="13" s="1"/>
  <c r="K41" i="13" s="1"/>
  <c r="L41" i="13" s="1"/>
  <c r="M41" i="13" s="1"/>
  <c r="N41" i="13" s="1"/>
  <c r="O41" i="13" s="1"/>
  <c r="P41" i="13" s="1"/>
  <c r="Q41" i="13" s="1"/>
  <c r="R41" i="13" s="1"/>
  <c r="S41" i="13" s="1"/>
  <c r="T41" i="13" s="1"/>
  <c r="U41" i="13" s="1"/>
  <c r="V41" i="13" s="1"/>
  <c r="W41" i="13" s="1"/>
  <c r="X41" i="13" s="1"/>
  <c r="Y41" i="13" s="1"/>
  <c r="Z41" i="13" s="1"/>
  <c r="I147" i="13"/>
  <c r="K146" i="13"/>
  <c r="J152" i="13"/>
  <c r="I81" i="13"/>
  <c r="I82" i="13" s="1"/>
  <c r="I83" i="13" s="1"/>
  <c r="I57" i="12"/>
  <c r="H58" i="12"/>
  <c r="H108" i="12"/>
  <c r="I103" i="12"/>
  <c r="G109" i="12"/>
  <c r="H104" i="12"/>
  <c r="I148" i="13" l="1"/>
  <c r="H154" i="13"/>
  <c r="J147" i="13"/>
  <c r="J153" i="13" s="1"/>
  <c r="I153" i="13"/>
  <c r="G155" i="13"/>
  <c r="H149" i="13"/>
  <c r="K152" i="13"/>
  <c r="L146" i="13"/>
  <c r="J81" i="13"/>
  <c r="J82" i="13" s="1"/>
  <c r="J83" i="13" s="1"/>
  <c r="K147" i="13"/>
  <c r="K153" i="13" s="1"/>
  <c r="J57" i="12"/>
  <c r="I58" i="12"/>
  <c r="H109" i="12"/>
  <c r="I104" i="12"/>
  <c r="I108" i="12"/>
  <c r="J103" i="12"/>
  <c r="H155" i="13" l="1"/>
  <c r="I149" i="13"/>
  <c r="J148" i="13"/>
  <c r="I154" i="13"/>
  <c r="L152" i="13"/>
  <c r="M146" i="13"/>
  <c r="K81" i="13"/>
  <c r="K82" i="13" s="1"/>
  <c r="K83" i="13" s="1"/>
  <c r="L147" i="13"/>
  <c r="L153" i="13" s="1"/>
  <c r="K57" i="12"/>
  <c r="J58" i="12"/>
  <c r="J108" i="12"/>
  <c r="K103" i="12"/>
  <c r="I109" i="12"/>
  <c r="J104" i="12"/>
  <c r="I155" i="13" l="1"/>
  <c r="J149" i="13"/>
  <c r="K148" i="13"/>
  <c r="J154" i="13"/>
  <c r="M152" i="13"/>
  <c r="N146" i="13"/>
  <c r="L81" i="13"/>
  <c r="L82" i="13" s="1"/>
  <c r="L83" i="13" s="1"/>
  <c r="M147" i="13"/>
  <c r="M153" i="13" s="1"/>
  <c r="L57" i="12"/>
  <c r="K58" i="12"/>
  <c r="K104" i="12"/>
  <c r="J109" i="12"/>
  <c r="L103" i="12"/>
  <c r="K108" i="12"/>
  <c r="L148" i="13" l="1"/>
  <c r="K154" i="13"/>
  <c r="J155" i="13"/>
  <c r="K149" i="13"/>
  <c r="N152" i="13"/>
  <c r="O146" i="13"/>
  <c r="M81" i="13"/>
  <c r="M82" i="13" s="1"/>
  <c r="M83" i="13" s="1"/>
  <c r="N147" i="13"/>
  <c r="N153" i="13" s="1"/>
  <c r="M57" i="12"/>
  <c r="L58" i="12"/>
  <c r="L108" i="12"/>
  <c r="M103" i="12"/>
  <c r="L104" i="12"/>
  <c r="K109" i="12"/>
  <c r="K155" i="13" l="1"/>
  <c r="L149" i="13"/>
  <c r="M148" i="13"/>
  <c r="L154" i="13"/>
  <c r="O152" i="13"/>
  <c r="P146" i="13"/>
  <c r="O147" i="13"/>
  <c r="O153" i="13" s="1"/>
  <c r="N81" i="13"/>
  <c r="N82" i="13" s="1"/>
  <c r="N83" i="13" s="1"/>
  <c r="N57" i="12"/>
  <c r="M58" i="12"/>
  <c r="M104" i="12"/>
  <c r="L109" i="12"/>
  <c r="M108" i="12"/>
  <c r="N103" i="12"/>
  <c r="L155" i="13" l="1"/>
  <c r="M149" i="13"/>
  <c r="N148" i="13"/>
  <c r="M154" i="13"/>
  <c r="Q146" i="13"/>
  <c r="P152" i="13"/>
  <c r="O81" i="13"/>
  <c r="O82" i="13" s="1"/>
  <c r="O83" i="13" s="1"/>
  <c r="P147" i="13"/>
  <c r="P153" i="13" s="1"/>
  <c r="O57" i="12"/>
  <c r="N58" i="12"/>
  <c r="M109" i="12"/>
  <c r="N104" i="12"/>
  <c r="N108" i="12"/>
  <c r="O103" i="12"/>
  <c r="N149" i="13" l="1"/>
  <c r="M155" i="13"/>
  <c r="O148" i="13"/>
  <c r="N154" i="13"/>
  <c r="Q152" i="13"/>
  <c r="R146" i="13"/>
  <c r="Q147" i="13"/>
  <c r="Q153" i="13" s="1"/>
  <c r="P81" i="13"/>
  <c r="P82" i="13" s="1"/>
  <c r="P83" i="13" s="1"/>
  <c r="P57" i="12"/>
  <c r="O58" i="12"/>
  <c r="O108" i="12"/>
  <c r="P103" i="12"/>
  <c r="N109" i="12"/>
  <c r="O104" i="12"/>
  <c r="P148" i="13" l="1"/>
  <c r="O154" i="13"/>
  <c r="O149" i="13"/>
  <c r="N155" i="13"/>
  <c r="S146" i="13"/>
  <c r="R152" i="13"/>
  <c r="R147" i="13"/>
  <c r="R153" i="13" s="1"/>
  <c r="Q81" i="13"/>
  <c r="Q82" i="13" s="1"/>
  <c r="Q83" i="13" s="1"/>
  <c r="Q57" i="12"/>
  <c r="P58" i="12"/>
  <c r="O109" i="12"/>
  <c r="P104" i="12"/>
  <c r="Q103" i="12"/>
  <c r="P108" i="12"/>
  <c r="P149" i="13" l="1"/>
  <c r="O155" i="13"/>
  <c r="Q148" i="13"/>
  <c r="P154" i="13"/>
  <c r="T146" i="13"/>
  <c r="S152" i="13"/>
  <c r="S147" i="13"/>
  <c r="S153" i="13" s="1"/>
  <c r="R81" i="13"/>
  <c r="R82" i="13" s="1"/>
  <c r="R83" i="13" s="1"/>
  <c r="R57" i="12"/>
  <c r="Q58" i="12"/>
  <c r="R103" i="12"/>
  <c r="Q108" i="12"/>
  <c r="P109" i="12"/>
  <c r="Q104" i="12"/>
  <c r="R148" i="13" l="1"/>
  <c r="Q154" i="13"/>
  <c r="Q149" i="13"/>
  <c r="P155" i="13"/>
  <c r="U146" i="13"/>
  <c r="T152" i="13"/>
  <c r="S81" i="13"/>
  <c r="S82" i="13" s="1"/>
  <c r="S83" i="13" s="1"/>
  <c r="T147" i="13"/>
  <c r="T153" i="13" s="1"/>
  <c r="S57" i="12"/>
  <c r="R58" i="12"/>
  <c r="Q109" i="12"/>
  <c r="R104" i="12"/>
  <c r="S103" i="12"/>
  <c r="R108" i="12"/>
  <c r="R149" i="13" l="1"/>
  <c r="Q155" i="13"/>
  <c r="S148" i="13"/>
  <c r="R154" i="13"/>
  <c r="V146" i="13"/>
  <c r="U152" i="13"/>
  <c r="U147" i="13"/>
  <c r="U153" i="13" s="1"/>
  <c r="T81" i="13"/>
  <c r="T82" i="13" s="1"/>
  <c r="T83" i="13" s="1"/>
  <c r="T57" i="12"/>
  <c r="S58" i="12"/>
  <c r="T103" i="12"/>
  <c r="S108" i="12"/>
  <c r="R109" i="12"/>
  <c r="S104" i="12"/>
  <c r="T148" i="13" l="1"/>
  <c r="S154" i="13"/>
  <c r="S149" i="13"/>
  <c r="R155" i="13"/>
  <c r="W146" i="13"/>
  <c r="V152" i="13"/>
  <c r="V147" i="13"/>
  <c r="V153" i="13" s="1"/>
  <c r="U81" i="13"/>
  <c r="U82" i="13" s="1"/>
  <c r="U83" i="13" s="1"/>
  <c r="U57" i="12"/>
  <c r="T58" i="12"/>
  <c r="S109" i="12"/>
  <c r="T104" i="12"/>
  <c r="T108" i="12"/>
  <c r="U103" i="12"/>
  <c r="T149" i="13" l="1"/>
  <c r="S155" i="13"/>
  <c r="U148" i="13"/>
  <c r="T154" i="13"/>
  <c r="W152" i="13"/>
  <c r="X146" i="13"/>
  <c r="W147" i="13"/>
  <c r="W153" i="13" s="1"/>
  <c r="V81" i="13"/>
  <c r="V82" i="13" s="1"/>
  <c r="V83" i="13" s="1"/>
  <c r="V57" i="12"/>
  <c r="U58" i="12"/>
  <c r="U108" i="12"/>
  <c r="V103" i="12"/>
  <c r="T109" i="12"/>
  <c r="U104" i="12"/>
  <c r="V148" i="13" l="1"/>
  <c r="U154" i="13"/>
  <c r="U149" i="13"/>
  <c r="T155" i="13"/>
  <c r="Y146" i="13"/>
  <c r="X152" i="13"/>
  <c r="W81" i="13"/>
  <c r="W82" i="13" s="1"/>
  <c r="W83" i="13" s="1"/>
  <c r="X147" i="13"/>
  <c r="X153" i="13" s="1"/>
  <c r="W57" i="12"/>
  <c r="V58" i="12"/>
  <c r="U109" i="12"/>
  <c r="V104" i="12"/>
  <c r="V108" i="12"/>
  <c r="W103" i="12"/>
  <c r="V149" i="13" l="1"/>
  <c r="U155" i="13"/>
  <c r="W148" i="13"/>
  <c r="V154" i="13"/>
  <c r="Y152" i="13"/>
  <c r="Z146" i="13"/>
  <c r="Z152" i="13" s="1"/>
  <c r="Y147" i="13"/>
  <c r="Y153" i="13" s="1"/>
  <c r="X81" i="13"/>
  <c r="X82" i="13" s="1"/>
  <c r="X83" i="13" s="1"/>
  <c r="X57" i="12"/>
  <c r="W58" i="12"/>
  <c r="W108" i="12"/>
  <c r="X103" i="12"/>
  <c r="V109" i="12"/>
  <c r="W104" i="12"/>
  <c r="X148" i="13" l="1"/>
  <c r="W154" i="13"/>
  <c r="W149" i="13"/>
  <c r="V155" i="13"/>
  <c r="Y81" i="13"/>
  <c r="Y82" i="13" s="1"/>
  <c r="Y83" i="13" s="1"/>
  <c r="Z147" i="13"/>
  <c r="Z153" i="13" s="1"/>
  <c r="Y57" i="12"/>
  <c r="X58" i="12"/>
  <c r="W109" i="12"/>
  <c r="X104" i="12"/>
  <c r="X108" i="12"/>
  <c r="Y103" i="12"/>
  <c r="G215" i="9"/>
  <c r="G216" i="9" s="1"/>
  <c r="G217" i="9" s="1"/>
  <c r="G218" i="9" s="1"/>
  <c r="G219" i="9" s="1"/>
  <c r="G220" i="9" s="1"/>
  <c r="G221" i="9" s="1"/>
  <c r="G222" i="9" s="1"/>
  <c r="F215" i="9"/>
  <c r="F216" i="9" s="1"/>
  <c r="F217" i="9" s="1"/>
  <c r="F218" i="9" s="1"/>
  <c r="F219" i="9" s="1"/>
  <c r="F220" i="9" s="1"/>
  <c r="F221" i="9" s="1"/>
  <c r="F222" i="9" s="1"/>
  <c r="H214" i="9"/>
  <c r="H215" i="9" s="1"/>
  <c r="H216" i="9" s="1"/>
  <c r="H217" i="9" s="1"/>
  <c r="H218" i="9" s="1"/>
  <c r="H219" i="9" s="1"/>
  <c r="H220" i="9" s="1"/>
  <c r="H221" i="9" s="1"/>
  <c r="H222" i="9" s="1"/>
  <c r="G206" i="9"/>
  <c r="G207" i="9" s="1"/>
  <c r="G208" i="9" s="1"/>
  <c r="G209" i="9" s="1"/>
  <c r="G210" i="9" s="1"/>
  <c r="G211" i="9" s="1"/>
  <c r="G212" i="9" s="1"/>
  <c r="G213" i="9" s="1"/>
  <c r="F206" i="9"/>
  <c r="F207" i="9" s="1"/>
  <c r="F208" i="9" s="1"/>
  <c r="F209" i="9" s="1"/>
  <c r="F210" i="9" s="1"/>
  <c r="F211" i="9" s="1"/>
  <c r="F212" i="9" s="1"/>
  <c r="F213" i="9" s="1"/>
  <c r="H205" i="9"/>
  <c r="G197" i="9"/>
  <c r="G198" i="9" s="1"/>
  <c r="G199" i="9" s="1"/>
  <c r="G200" i="9" s="1"/>
  <c r="G201" i="9" s="1"/>
  <c r="G202" i="9" s="1"/>
  <c r="G203" i="9" s="1"/>
  <c r="G204" i="9" s="1"/>
  <c r="F197" i="9"/>
  <c r="F198" i="9" s="1"/>
  <c r="F199" i="9" s="1"/>
  <c r="F200" i="9" s="1"/>
  <c r="F201" i="9" s="1"/>
  <c r="F202" i="9" s="1"/>
  <c r="F203" i="9" s="1"/>
  <c r="F204" i="9" s="1"/>
  <c r="H196" i="9"/>
  <c r="H197" i="9" s="1"/>
  <c r="H198" i="9" s="1"/>
  <c r="H199" i="9" s="1"/>
  <c r="H200" i="9" s="1"/>
  <c r="H201" i="9" s="1"/>
  <c r="H202" i="9" s="1"/>
  <c r="H203" i="9" s="1"/>
  <c r="H204" i="9" s="1"/>
  <c r="G188" i="9"/>
  <c r="G189" i="9" s="1"/>
  <c r="G190" i="9" s="1"/>
  <c r="G191" i="9" s="1"/>
  <c r="G192" i="9" s="1"/>
  <c r="G193" i="9" s="1"/>
  <c r="G194" i="9" s="1"/>
  <c r="G195" i="9" s="1"/>
  <c r="F188" i="9"/>
  <c r="F189" i="9" s="1"/>
  <c r="F190" i="9" s="1"/>
  <c r="F191" i="9" s="1"/>
  <c r="F192" i="9" s="1"/>
  <c r="F193" i="9" s="1"/>
  <c r="F194" i="9" s="1"/>
  <c r="F195" i="9" s="1"/>
  <c r="H187" i="9"/>
  <c r="G180" i="9"/>
  <c r="G181" i="9" s="1"/>
  <c r="G182" i="9" s="1"/>
  <c r="G183" i="9" s="1"/>
  <c r="G184" i="9" s="1"/>
  <c r="G185" i="9" s="1"/>
  <c r="G186" i="9" s="1"/>
  <c r="H179" i="9"/>
  <c r="H180" i="9" s="1"/>
  <c r="H181" i="9" s="1"/>
  <c r="H182" i="9" s="1"/>
  <c r="H183" i="9" s="1"/>
  <c r="H184" i="9" s="1"/>
  <c r="H185" i="9" s="1"/>
  <c r="H186" i="9" s="1"/>
  <c r="G179" i="9"/>
  <c r="F179" i="9"/>
  <c r="F180" i="9" s="1"/>
  <c r="F181" i="9" s="1"/>
  <c r="F182" i="9" s="1"/>
  <c r="F183" i="9" s="1"/>
  <c r="F184" i="9" s="1"/>
  <c r="F185" i="9" s="1"/>
  <c r="F186" i="9" s="1"/>
  <c r="H178" i="9"/>
  <c r="I178" i="9" s="1"/>
  <c r="G170" i="9"/>
  <c r="G171" i="9" s="1"/>
  <c r="G172" i="9" s="1"/>
  <c r="G173" i="9" s="1"/>
  <c r="G174" i="9" s="1"/>
  <c r="G175" i="9" s="1"/>
  <c r="G176" i="9" s="1"/>
  <c r="G177" i="9" s="1"/>
  <c r="F170" i="9"/>
  <c r="F171" i="9" s="1"/>
  <c r="F172" i="9" s="1"/>
  <c r="F173" i="9" s="1"/>
  <c r="F174" i="9" s="1"/>
  <c r="F175" i="9" s="1"/>
  <c r="F176" i="9" s="1"/>
  <c r="F177" i="9" s="1"/>
  <c r="H169" i="9"/>
  <c r="F162" i="9"/>
  <c r="F163" i="9" s="1"/>
  <c r="F164" i="9" s="1"/>
  <c r="F165" i="9" s="1"/>
  <c r="F166" i="9" s="1"/>
  <c r="F167" i="9" s="1"/>
  <c r="F168" i="9" s="1"/>
  <c r="G161" i="9"/>
  <c r="G162" i="9" s="1"/>
  <c r="G163" i="9" s="1"/>
  <c r="G164" i="9" s="1"/>
  <c r="G165" i="9" s="1"/>
  <c r="G166" i="9" s="1"/>
  <c r="G167" i="9" s="1"/>
  <c r="G168" i="9" s="1"/>
  <c r="F161" i="9"/>
  <c r="H160" i="9"/>
  <c r="H152" i="9"/>
  <c r="H153" i="9" s="1"/>
  <c r="H154" i="9" s="1"/>
  <c r="H155" i="9" s="1"/>
  <c r="H156" i="9" s="1"/>
  <c r="H157" i="9" s="1"/>
  <c r="H158" i="9" s="1"/>
  <c r="H159" i="9" s="1"/>
  <c r="G152" i="9"/>
  <c r="G153" i="9" s="1"/>
  <c r="G154" i="9" s="1"/>
  <c r="G155" i="9" s="1"/>
  <c r="G156" i="9" s="1"/>
  <c r="G157" i="9" s="1"/>
  <c r="G158" i="9" s="1"/>
  <c r="G159" i="9" s="1"/>
  <c r="F152" i="9"/>
  <c r="F153" i="9" s="1"/>
  <c r="F154" i="9" s="1"/>
  <c r="F155" i="9" s="1"/>
  <c r="F156" i="9" s="1"/>
  <c r="F157" i="9" s="1"/>
  <c r="F158" i="9" s="1"/>
  <c r="F159" i="9" s="1"/>
  <c r="H151" i="9"/>
  <c r="I151" i="9" s="1"/>
  <c r="F144" i="9"/>
  <c r="F145" i="9" s="1"/>
  <c r="F146" i="9" s="1"/>
  <c r="F147" i="9" s="1"/>
  <c r="F148" i="9" s="1"/>
  <c r="F149" i="9" s="1"/>
  <c r="F150" i="9" s="1"/>
  <c r="G143" i="9"/>
  <c r="G144" i="9" s="1"/>
  <c r="G145" i="9" s="1"/>
  <c r="G146" i="9" s="1"/>
  <c r="G147" i="9" s="1"/>
  <c r="F143" i="9"/>
  <c r="H142" i="9"/>
  <c r="G134" i="9"/>
  <c r="G135" i="9" s="1"/>
  <c r="G136" i="9" s="1"/>
  <c r="G137" i="9" s="1"/>
  <c r="G138" i="9" s="1"/>
  <c r="F134" i="9"/>
  <c r="F135" i="9" s="1"/>
  <c r="F136" i="9" s="1"/>
  <c r="F137" i="9" s="1"/>
  <c r="F138" i="9" s="1"/>
  <c r="F139" i="9" s="1"/>
  <c r="F140" i="9" s="1"/>
  <c r="F141" i="9" s="1"/>
  <c r="H133" i="9"/>
  <c r="H134" i="9" s="1"/>
  <c r="H135" i="9" s="1"/>
  <c r="H136" i="9" s="1"/>
  <c r="H137" i="9" s="1"/>
  <c r="H138" i="9" s="1"/>
  <c r="F126" i="9"/>
  <c r="F127" i="9" s="1"/>
  <c r="F128" i="9" s="1"/>
  <c r="F129" i="9" s="1"/>
  <c r="F130" i="9" s="1"/>
  <c r="F131" i="9" s="1"/>
  <c r="F132" i="9" s="1"/>
  <c r="I125" i="9"/>
  <c r="I126" i="9" s="1"/>
  <c r="I127" i="9" s="1"/>
  <c r="I128" i="9" s="1"/>
  <c r="I129" i="9" s="1"/>
  <c r="H125" i="9"/>
  <c r="H126" i="9" s="1"/>
  <c r="H127" i="9" s="1"/>
  <c r="H128" i="9" s="1"/>
  <c r="H129" i="9" s="1"/>
  <c r="G125" i="9"/>
  <c r="G126" i="9" s="1"/>
  <c r="G127" i="9" s="1"/>
  <c r="G128" i="9" s="1"/>
  <c r="G129" i="9" s="1"/>
  <c r="F125" i="9"/>
  <c r="H124" i="9"/>
  <c r="I124" i="9" s="1"/>
  <c r="J124" i="9" s="1"/>
  <c r="G117" i="9"/>
  <c r="G118" i="9" s="1"/>
  <c r="G119" i="9" s="1"/>
  <c r="G120" i="9" s="1"/>
  <c r="G116" i="9"/>
  <c r="F116" i="9"/>
  <c r="F117" i="9" s="1"/>
  <c r="F118" i="9" s="1"/>
  <c r="F119" i="9" s="1"/>
  <c r="F120" i="9" s="1"/>
  <c r="F121" i="9" s="1"/>
  <c r="F122" i="9" s="1"/>
  <c r="F123" i="9" s="1"/>
  <c r="J115" i="9"/>
  <c r="H115" i="9"/>
  <c r="I115" i="9" s="1"/>
  <c r="I116" i="9" s="1"/>
  <c r="I117" i="9" s="1"/>
  <c r="I118" i="9" s="1"/>
  <c r="I119" i="9" s="1"/>
  <c r="I120" i="9" s="1"/>
  <c r="F107" i="9"/>
  <c r="F108" i="9" s="1"/>
  <c r="F109" i="9" s="1"/>
  <c r="F110" i="9" s="1"/>
  <c r="F111" i="9" s="1"/>
  <c r="F112" i="9" s="1"/>
  <c r="F113" i="9" s="1"/>
  <c r="F114" i="9" s="1"/>
  <c r="G106" i="9"/>
  <c r="G107" i="9" s="1"/>
  <c r="G108" i="9" s="1"/>
  <c r="G109" i="9" s="1"/>
  <c r="G110" i="9" s="1"/>
  <c r="G111" i="9" s="1"/>
  <c r="F106" i="9"/>
  <c r="H105" i="9"/>
  <c r="H106" i="9" s="1"/>
  <c r="H107" i="9" s="1"/>
  <c r="H108" i="9" s="1"/>
  <c r="H109" i="9" s="1"/>
  <c r="H110" i="9" s="1"/>
  <c r="H111" i="9" s="1"/>
  <c r="F98" i="9"/>
  <c r="F99" i="9" s="1"/>
  <c r="F100" i="9" s="1"/>
  <c r="F101" i="9" s="1"/>
  <c r="F102" i="9" s="1"/>
  <c r="F103" i="9" s="1"/>
  <c r="F104" i="9" s="1"/>
  <c r="G97" i="9"/>
  <c r="G98" i="9" s="1"/>
  <c r="G99" i="9" s="1"/>
  <c r="G100" i="9" s="1"/>
  <c r="G101" i="9" s="1"/>
  <c r="F97" i="9"/>
  <c r="H96" i="9"/>
  <c r="G89" i="9"/>
  <c r="G90" i="9" s="1"/>
  <c r="G91" i="9" s="1"/>
  <c r="G92" i="9" s="1"/>
  <c r="G88" i="9"/>
  <c r="F88" i="9"/>
  <c r="F89" i="9" s="1"/>
  <c r="F90" i="9" s="1"/>
  <c r="F91" i="9" s="1"/>
  <c r="F92" i="9" s="1"/>
  <c r="F93" i="9" s="1"/>
  <c r="F94" i="9" s="1"/>
  <c r="F95" i="9" s="1"/>
  <c r="H87" i="9"/>
  <c r="G79" i="9"/>
  <c r="G80" i="9" s="1"/>
  <c r="G81" i="9" s="1"/>
  <c r="G82" i="9" s="1"/>
  <c r="G83" i="9" s="1"/>
  <c r="F79" i="9"/>
  <c r="F80" i="9" s="1"/>
  <c r="F81" i="9" s="1"/>
  <c r="F82" i="9" s="1"/>
  <c r="F83" i="9" s="1"/>
  <c r="F84" i="9" s="1"/>
  <c r="F85" i="9" s="1"/>
  <c r="F86" i="9" s="1"/>
  <c r="I78" i="9"/>
  <c r="H78" i="9"/>
  <c r="H79" i="9" s="1"/>
  <c r="H80" i="9" s="1"/>
  <c r="H81" i="9" s="1"/>
  <c r="H82" i="9" s="1"/>
  <c r="H83" i="9" s="1"/>
  <c r="F71" i="9"/>
  <c r="F72" i="9" s="1"/>
  <c r="F73" i="9" s="1"/>
  <c r="F74" i="9" s="1"/>
  <c r="F75" i="9" s="1"/>
  <c r="F76" i="9" s="1"/>
  <c r="F77" i="9" s="1"/>
  <c r="G70" i="9"/>
  <c r="G71" i="9" s="1"/>
  <c r="G72" i="9" s="1"/>
  <c r="G73" i="9" s="1"/>
  <c r="G74" i="9" s="1"/>
  <c r="F70" i="9"/>
  <c r="J69" i="9"/>
  <c r="I69" i="9"/>
  <c r="I70" i="9" s="1"/>
  <c r="I71" i="9" s="1"/>
  <c r="I72" i="9" s="1"/>
  <c r="I73" i="9" s="1"/>
  <c r="I74" i="9" s="1"/>
  <c r="H69" i="9"/>
  <c r="H70" i="9" s="1"/>
  <c r="H71" i="9" s="1"/>
  <c r="H72" i="9" s="1"/>
  <c r="H73" i="9" s="1"/>
  <c r="H74" i="9" s="1"/>
  <c r="H61" i="9"/>
  <c r="H62" i="9" s="1"/>
  <c r="H63" i="9" s="1"/>
  <c r="H64" i="9" s="1"/>
  <c r="H65" i="9" s="1"/>
  <c r="G61" i="9"/>
  <c r="G62" i="9" s="1"/>
  <c r="G63" i="9" s="1"/>
  <c r="G64" i="9" s="1"/>
  <c r="G65" i="9" s="1"/>
  <c r="F61" i="9"/>
  <c r="F62" i="9" s="1"/>
  <c r="F63" i="9" s="1"/>
  <c r="F64" i="9" s="1"/>
  <c r="F65" i="9" s="1"/>
  <c r="F66" i="9" s="1"/>
  <c r="F67" i="9" s="1"/>
  <c r="F68" i="9" s="1"/>
  <c r="I60" i="9"/>
  <c r="I61" i="9" s="1"/>
  <c r="I62" i="9" s="1"/>
  <c r="I63" i="9" s="1"/>
  <c r="I64" i="9" s="1"/>
  <c r="I65" i="9" s="1"/>
  <c r="H60" i="9"/>
  <c r="G52" i="9"/>
  <c r="G53" i="9" s="1"/>
  <c r="G54" i="9" s="1"/>
  <c r="G55" i="9" s="1"/>
  <c r="G56" i="9" s="1"/>
  <c r="F52" i="9"/>
  <c r="F53" i="9" s="1"/>
  <c r="F54" i="9" s="1"/>
  <c r="F55" i="9" s="1"/>
  <c r="F56" i="9" s="1"/>
  <c r="F57" i="9" s="1"/>
  <c r="F58" i="9" s="1"/>
  <c r="F59" i="9" s="1"/>
  <c r="H51" i="9"/>
  <c r="I51" i="9" s="1"/>
  <c r="I52" i="9" s="1"/>
  <c r="I53" i="9" s="1"/>
  <c r="I54" i="9" s="1"/>
  <c r="I55" i="9" s="1"/>
  <c r="I56" i="9" s="1"/>
  <c r="G43" i="9"/>
  <c r="G44" i="9" s="1"/>
  <c r="G45" i="9" s="1"/>
  <c r="G46" i="9" s="1"/>
  <c r="G47" i="9" s="1"/>
  <c r="F43" i="9"/>
  <c r="F44" i="9" s="1"/>
  <c r="F45" i="9" s="1"/>
  <c r="F46" i="9" s="1"/>
  <c r="F47" i="9" s="1"/>
  <c r="F48" i="9" s="1"/>
  <c r="F49" i="9" s="1"/>
  <c r="F50" i="9" s="1"/>
  <c r="H42" i="9"/>
  <c r="G35" i="9"/>
  <c r="G36" i="9" s="1"/>
  <c r="G37" i="9" s="1"/>
  <c r="G38" i="9" s="1"/>
  <c r="G39" i="9" s="1"/>
  <c r="G40" i="9" s="1"/>
  <c r="G41" i="9" s="1"/>
  <c r="F35" i="9"/>
  <c r="F36" i="9" s="1"/>
  <c r="F37" i="9" s="1"/>
  <c r="F38" i="9" s="1"/>
  <c r="F39" i="9" s="1"/>
  <c r="F40" i="9" s="1"/>
  <c r="F41" i="9" s="1"/>
  <c r="G34" i="9"/>
  <c r="F34" i="9"/>
  <c r="H33" i="9"/>
  <c r="H34" i="9" s="1"/>
  <c r="H35" i="9" s="1"/>
  <c r="H36" i="9" s="1"/>
  <c r="H37" i="9" s="1"/>
  <c r="H38" i="9" s="1"/>
  <c r="H39" i="9" s="1"/>
  <c r="H40" i="9" s="1"/>
  <c r="H41" i="9" s="1"/>
  <c r="G26" i="9"/>
  <c r="G27" i="9" s="1"/>
  <c r="G28" i="9" s="1"/>
  <c r="G29" i="9" s="1"/>
  <c r="H25" i="9"/>
  <c r="H26" i="9" s="1"/>
  <c r="H27" i="9" s="1"/>
  <c r="H28" i="9" s="1"/>
  <c r="H29" i="9" s="1"/>
  <c r="G25" i="9"/>
  <c r="F25" i="9"/>
  <c r="F26" i="9" s="1"/>
  <c r="F27" i="9" s="1"/>
  <c r="F28" i="9" s="1"/>
  <c r="F29" i="9" s="1"/>
  <c r="F30" i="9" s="1"/>
  <c r="F31" i="9" s="1"/>
  <c r="F32" i="9" s="1"/>
  <c r="I24" i="9"/>
  <c r="H24" i="9"/>
  <c r="G16" i="9"/>
  <c r="G17" i="9" s="1"/>
  <c r="G18" i="9" s="1"/>
  <c r="G19" i="9" s="1"/>
  <c r="G20" i="9" s="1"/>
  <c r="G21" i="9" s="1"/>
  <c r="G22" i="9" s="1"/>
  <c r="G23" i="9" s="1"/>
  <c r="F16" i="9"/>
  <c r="F17" i="9" s="1"/>
  <c r="F18" i="9" s="1"/>
  <c r="F19" i="9" s="1"/>
  <c r="F20" i="9" s="1"/>
  <c r="F21" i="9" s="1"/>
  <c r="F22" i="9" s="1"/>
  <c r="F23" i="9" s="1"/>
  <c r="H15" i="9"/>
  <c r="I15" i="9" s="1"/>
  <c r="J15" i="9" s="1"/>
  <c r="J7" i="9"/>
  <c r="J8" i="9" s="1"/>
  <c r="J9" i="9" s="1"/>
  <c r="J10" i="9" s="1"/>
  <c r="J11" i="9" s="1"/>
  <c r="J12" i="9" s="1"/>
  <c r="J13" i="9" s="1"/>
  <c r="J14" i="9" s="1"/>
  <c r="G7" i="9"/>
  <c r="G8" i="9" s="1"/>
  <c r="G9" i="9" s="1"/>
  <c r="G10" i="9" s="1"/>
  <c r="G11" i="9" s="1"/>
  <c r="G12" i="9" s="1"/>
  <c r="G13" i="9" s="1"/>
  <c r="G14" i="9" s="1"/>
  <c r="F7" i="9"/>
  <c r="F8" i="9" s="1"/>
  <c r="F9" i="9" s="1"/>
  <c r="F10" i="9" s="1"/>
  <c r="F11" i="9" s="1"/>
  <c r="F12" i="9" s="1"/>
  <c r="F13" i="9" s="1"/>
  <c r="F14" i="9" s="1"/>
  <c r="H6" i="9"/>
  <c r="I6" i="9" s="1"/>
  <c r="J6" i="9" s="1"/>
  <c r="K6" i="9" s="1"/>
  <c r="H83" i="8"/>
  <c r="I83" i="8" s="1"/>
  <c r="J83" i="8" s="1"/>
  <c r="K83" i="8" s="1"/>
  <c r="L83" i="8" s="1"/>
  <c r="M83" i="8" s="1"/>
  <c r="N83" i="8" s="1"/>
  <c r="O83" i="8" s="1"/>
  <c r="P83" i="8" s="1"/>
  <c r="Q83" i="8" s="1"/>
  <c r="R83" i="8" s="1"/>
  <c r="S83" i="8" s="1"/>
  <c r="T83" i="8" s="1"/>
  <c r="U83" i="8" s="1"/>
  <c r="V83" i="8" s="1"/>
  <c r="W83" i="8" s="1"/>
  <c r="X83" i="8" s="1"/>
  <c r="Y83" i="8" s="1"/>
  <c r="Z83" i="8" s="1"/>
  <c r="X149" i="13" l="1"/>
  <c r="W155" i="13"/>
  <c r="Y148" i="13"/>
  <c r="X154" i="13"/>
  <c r="Z81" i="13"/>
  <c r="Z82" i="13" s="1"/>
  <c r="Z83" i="13" s="1"/>
  <c r="Z57" i="12"/>
  <c r="Z58" i="12" s="1"/>
  <c r="Y58" i="12"/>
  <c r="Z103" i="12"/>
  <c r="Z108" i="12" s="1"/>
  <c r="Y108" i="12"/>
  <c r="X109" i="12"/>
  <c r="Y104" i="12"/>
  <c r="J151" i="9"/>
  <c r="I152" i="9"/>
  <c r="I153" i="9" s="1"/>
  <c r="I154" i="9" s="1"/>
  <c r="I155" i="9" s="1"/>
  <c r="I156" i="9" s="1"/>
  <c r="I157" i="9" s="1"/>
  <c r="I158" i="9" s="1"/>
  <c r="I159" i="9" s="1"/>
  <c r="I7" i="9"/>
  <c r="I8" i="9" s="1"/>
  <c r="I9" i="9" s="1"/>
  <c r="I10" i="9" s="1"/>
  <c r="I11" i="9" s="1"/>
  <c r="I12" i="9" s="1"/>
  <c r="I13" i="9" s="1"/>
  <c r="I14" i="9" s="1"/>
  <c r="I214" i="9"/>
  <c r="I33" i="9"/>
  <c r="I196" i="9"/>
  <c r="J196" i="9" s="1"/>
  <c r="H16" i="9"/>
  <c r="H17" i="9" s="1"/>
  <c r="H18" i="9" s="1"/>
  <c r="H19" i="9" s="1"/>
  <c r="H20" i="9" s="1"/>
  <c r="H21" i="9" s="1"/>
  <c r="H22" i="9" s="1"/>
  <c r="H23" i="9" s="1"/>
  <c r="I16" i="9"/>
  <c r="I17" i="9" s="1"/>
  <c r="I18" i="9" s="1"/>
  <c r="I19" i="9" s="1"/>
  <c r="I20" i="9" s="1"/>
  <c r="I21" i="9" s="1"/>
  <c r="I22" i="9" s="1"/>
  <c r="I23" i="9" s="1"/>
  <c r="G148" i="9"/>
  <c r="G149" i="9" s="1"/>
  <c r="G150" i="9" s="1"/>
  <c r="H112" i="9"/>
  <c r="H113" i="9" s="1"/>
  <c r="H114" i="9" s="1"/>
  <c r="I130" i="9"/>
  <c r="I131" i="9" s="1"/>
  <c r="I132" i="9" s="1"/>
  <c r="G122" i="9"/>
  <c r="G123" i="9" s="1"/>
  <c r="G112" i="9"/>
  <c r="G113" i="9" s="1"/>
  <c r="G114" i="9" s="1"/>
  <c r="H139" i="9"/>
  <c r="H140" i="9" s="1"/>
  <c r="H141" i="9" s="1"/>
  <c r="I121" i="9"/>
  <c r="I122" i="9" s="1"/>
  <c r="I123" i="9" s="1"/>
  <c r="H130" i="9"/>
  <c r="H131" i="9" s="1"/>
  <c r="H132" i="9" s="1"/>
  <c r="G130" i="9"/>
  <c r="G131" i="9" s="1"/>
  <c r="G132" i="9" s="1"/>
  <c r="G139" i="9"/>
  <c r="G140" i="9" s="1"/>
  <c r="G141" i="9" s="1"/>
  <c r="G102" i="9"/>
  <c r="G103" i="9" s="1"/>
  <c r="G104" i="9" s="1"/>
  <c r="G93" i="9"/>
  <c r="G94" i="9" s="1"/>
  <c r="G95" i="9" s="1"/>
  <c r="H84" i="9"/>
  <c r="H85" i="9" s="1"/>
  <c r="H86" i="9" s="1"/>
  <c r="G84" i="9"/>
  <c r="G85" i="9" s="1"/>
  <c r="G86" i="9" s="1"/>
  <c r="H75" i="9"/>
  <c r="H76" i="9" s="1"/>
  <c r="H77" i="9" s="1"/>
  <c r="I75" i="9"/>
  <c r="I76" i="9" s="1"/>
  <c r="I77" i="9" s="1"/>
  <c r="G75" i="9"/>
  <c r="G76" i="9" s="1"/>
  <c r="G77" i="9" s="1"/>
  <c r="H66" i="9"/>
  <c r="H67" i="9" s="1"/>
  <c r="H68" i="9" s="1"/>
  <c r="I66" i="9"/>
  <c r="I67" i="9" s="1"/>
  <c r="I68" i="9" s="1"/>
  <c r="G66" i="9"/>
  <c r="G67" i="9" s="1"/>
  <c r="G68" i="9" s="1"/>
  <c r="G57" i="9"/>
  <c r="G58" i="9" s="1"/>
  <c r="G59" i="9" s="1"/>
  <c r="I57" i="9"/>
  <c r="I58" i="9" s="1"/>
  <c r="I59" i="9" s="1"/>
  <c r="G48" i="9"/>
  <c r="G49" i="9" s="1"/>
  <c r="G50" i="9" s="1"/>
  <c r="H30" i="9"/>
  <c r="H31" i="9" s="1"/>
  <c r="H32" i="9" s="1"/>
  <c r="G30" i="9"/>
  <c r="G31" i="9" s="1"/>
  <c r="G32" i="9" s="1"/>
  <c r="K15" i="9"/>
  <c r="J16" i="9"/>
  <c r="J17" i="9" s="1"/>
  <c r="J18" i="9" s="1"/>
  <c r="J19" i="9" s="1"/>
  <c r="L6" i="9"/>
  <c r="K7" i="9"/>
  <c r="K8" i="9" s="1"/>
  <c r="K9" i="9" s="1"/>
  <c r="K10" i="9" s="1"/>
  <c r="J24" i="9"/>
  <c r="I25" i="9"/>
  <c r="I26" i="9" s="1"/>
  <c r="I27" i="9" s="1"/>
  <c r="I28" i="9" s="1"/>
  <c r="I29" i="9" s="1"/>
  <c r="H7" i="9"/>
  <c r="H8" i="9" s="1"/>
  <c r="H9" i="9" s="1"/>
  <c r="H10" i="9" s="1"/>
  <c r="J70" i="9"/>
  <c r="J71" i="9" s="1"/>
  <c r="J72" i="9" s="1"/>
  <c r="J73" i="9" s="1"/>
  <c r="J74" i="9" s="1"/>
  <c r="K69" i="9"/>
  <c r="H43" i="9"/>
  <c r="H44" i="9" s="1"/>
  <c r="H45" i="9" s="1"/>
  <c r="H46" i="9" s="1"/>
  <c r="H47" i="9" s="1"/>
  <c r="I42" i="9"/>
  <c r="H88" i="9"/>
  <c r="H89" i="9" s="1"/>
  <c r="H90" i="9" s="1"/>
  <c r="H91" i="9" s="1"/>
  <c r="H92" i="9" s="1"/>
  <c r="I87" i="9"/>
  <c r="H97" i="9"/>
  <c r="H98" i="9" s="1"/>
  <c r="H99" i="9" s="1"/>
  <c r="H100" i="9" s="1"/>
  <c r="H101" i="9" s="1"/>
  <c r="I96" i="9"/>
  <c r="J51" i="9"/>
  <c r="J60" i="9"/>
  <c r="H52" i="9"/>
  <c r="H53" i="9" s="1"/>
  <c r="H54" i="9" s="1"/>
  <c r="H55" i="9" s="1"/>
  <c r="H56" i="9" s="1"/>
  <c r="I79" i="9"/>
  <c r="I80" i="9" s="1"/>
  <c r="I81" i="9" s="1"/>
  <c r="I82" i="9" s="1"/>
  <c r="I83" i="9" s="1"/>
  <c r="J78" i="9"/>
  <c r="K115" i="9"/>
  <c r="J116" i="9"/>
  <c r="J117" i="9" s="1"/>
  <c r="J118" i="9" s="1"/>
  <c r="J119" i="9" s="1"/>
  <c r="J120" i="9" s="1"/>
  <c r="H143" i="9"/>
  <c r="H144" i="9" s="1"/>
  <c r="H145" i="9" s="1"/>
  <c r="H146" i="9" s="1"/>
  <c r="H147" i="9" s="1"/>
  <c r="I142" i="9"/>
  <c r="I105" i="9"/>
  <c r="H116" i="9"/>
  <c r="H117" i="9" s="1"/>
  <c r="H118" i="9" s="1"/>
  <c r="H119" i="9" s="1"/>
  <c r="H120" i="9" s="1"/>
  <c r="K124" i="9"/>
  <c r="J125" i="9"/>
  <c r="J126" i="9" s="1"/>
  <c r="J127" i="9" s="1"/>
  <c r="J128" i="9" s="1"/>
  <c r="J129" i="9" s="1"/>
  <c r="J178" i="9"/>
  <c r="I179" i="9"/>
  <c r="I180" i="9" s="1"/>
  <c r="I181" i="9" s="1"/>
  <c r="I182" i="9" s="1"/>
  <c r="I183" i="9" s="1"/>
  <c r="I184" i="9" s="1"/>
  <c r="I185" i="9" s="1"/>
  <c r="I186" i="9" s="1"/>
  <c r="I133" i="9"/>
  <c r="H161" i="9"/>
  <c r="H162" i="9" s="1"/>
  <c r="H163" i="9" s="1"/>
  <c r="H164" i="9" s="1"/>
  <c r="H165" i="9" s="1"/>
  <c r="H166" i="9" s="1"/>
  <c r="H167" i="9" s="1"/>
  <c r="H168" i="9" s="1"/>
  <c r="I160" i="9"/>
  <c r="I215" i="9"/>
  <c r="I216" i="9" s="1"/>
  <c r="I217" i="9" s="1"/>
  <c r="I218" i="9" s="1"/>
  <c r="I219" i="9" s="1"/>
  <c r="I220" i="9" s="1"/>
  <c r="I221" i="9" s="1"/>
  <c r="I222" i="9" s="1"/>
  <c r="J214" i="9"/>
  <c r="H170" i="9"/>
  <c r="H171" i="9" s="1"/>
  <c r="H172" i="9" s="1"/>
  <c r="H173" i="9" s="1"/>
  <c r="H174" i="9" s="1"/>
  <c r="H175" i="9" s="1"/>
  <c r="H176" i="9" s="1"/>
  <c r="H177" i="9" s="1"/>
  <c r="I169" i="9"/>
  <c r="I187" i="9"/>
  <c r="H188" i="9"/>
  <c r="H189" i="9" s="1"/>
  <c r="H190" i="9" s="1"/>
  <c r="H191" i="9" s="1"/>
  <c r="H192" i="9" s="1"/>
  <c r="H193" i="9" s="1"/>
  <c r="H194" i="9" s="1"/>
  <c r="H195" i="9" s="1"/>
  <c r="I205" i="9"/>
  <c r="H206" i="9"/>
  <c r="H207" i="9" s="1"/>
  <c r="H208" i="9" s="1"/>
  <c r="H209" i="9" s="1"/>
  <c r="H210" i="9" s="1"/>
  <c r="H211" i="9" s="1"/>
  <c r="H212" i="9" s="1"/>
  <c r="H213" i="9" s="1"/>
  <c r="G169" i="8"/>
  <c r="G170" i="8" s="1"/>
  <c r="G171" i="8" s="1"/>
  <c r="F169" i="8"/>
  <c r="F170" i="8" s="1"/>
  <c r="F171" i="8" s="1"/>
  <c r="H168" i="8"/>
  <c r="H169" i="8" s="1"/>
  <c r="H170" i="8" s="1"/>
  <c r="H171" i="8" s="1"/>
  <c r="G162" i="8"/>
  <c r="G163" i="8" s="1"/>
  <c r="G164" i="8" s="1"/>
  <c r="F162" i="8"/>
  <c r="F163" i="8" s="1"/>
  <c r="F164" i="8" s="1"/>
  <c r="H161" i="8"/>
  <c r="H162" i="8" s="1"/>
  <c r="H163" i="8" s="1"/>
  <c r="H164" i="8" s="1"/>
  <c r="G155" i="8"/>
  <c r="G156" i="8" s="1"/>
  <c r="G157" i="8" s="1"/>
  <c r="F155" i="8"/>
  <c r="F156" i="8" s="1"/>
  <c r="F157" i="8" s="1"/>
  <c r="H154" i="8"/>
  <c r="G148" i="8"/>
  <c r="G149" i="8" s="1"/>
  <c r="G150" i="8" s="1"/>
  <c r="F148" i="8"/>
  <c r="F149" i="8" s="1"/>
  <c r="F150" i="8" s="1"/>
  <c r="H147" i="8"/>
  <c r="H148" i="8" s="1"/>
  <c r="H149" i="8" s="1"/>
  <c r="H150" i="8" s="1"/>
  <c r="G141" i="8"/>
  <c r="G142" i="8" s="1"/>
  <c r="G143" i="8" s="1"/>
  <c r="F141" i="8"/>
  <c r="F142" i="8" s="1"/>
  <c r="F143" i="8" s="1"/>
  <c r="H140" i="8"/>
  <c r="I140" i="8" s="1"/>
  <c r="G134" i="8"/>
  <c r="G135" i="8" s="1"/>
  <c r="G136" i="8" s="1"/>
  <c r="F134" i="8"/>
  <c r="F135" i="8" s="1"/>
  <c r="F136" i="8" s="1"/>
  <c r="H133" i="8"/>
  <c r="G127" i="8"/>
  <c r="G128" i="8" s="1"/>
  <c r="G129" i="8" s="1"/>
  <c r="F127" i="8"/>
  <c r="F128" i="8" s="1"/>
  <c r="F129" i="8" s="1"/>
  <c r="H126" i="8"/>
  <c r="H127" i="8" s="1"/>
  <c r="H128" i="8" s="1"/>
  <c r="H129" i="8" s="1"/>
  <c r="G120" i="8"/>
  <c r="G121" i="8" s="1"/>
  <c r="G122" i="8" s="1"/>
  <c r="F120" i="8"/>
  <c r="F121" i="8" s="1"/>
  <c r="F122" i="8" s="1"/>
  <c r="H119" i="8"/>
  <c r="H120" i="8" s="1"/>
  <c r="H121" i="8" s="1"/>
  <c r="H122" i="8" s="1"/>
  <c r="G113" i="8"/>
  <c r="G114" i="8" s="1"/>
  <c r="G115" i="8" s="1"/>
  <c r="F113" i="8"/>
  <c r="F114" i="8" s="1"/>
  <c r="F115" i="8" s="1"/>
  <c r="H112" i="8"/>
  <c r="G106" i="8"/>
  <c r="G107" i="8" s="1"/>
  <c r="G108" i="8" s="1"/>
  <c r="F106" i="8"/>
  <c r="F107" i="8" s="1"/>
  <c r="F108" i="8" s="1"/>
  <c r="H105" i="8"/>
  <c r="H106" i="8" s="1"/>
  <c r="H107" i="8" s="1"/>
  <c r="H108" i="8" s="1"/>
  <c r="G99" i="8"/>
  <c r="G100" i="8" s="1"/>
  <c r="G101" i="8" s="1"/>
  <c r="F99" i="8"/>
  <c r="F100" i="8" s="1"/>
  <c r="F101" i="8" s="1"/>
  <c r="H98" i="8"/>
  <c r="G92" i="8"/>
  <c r="G93" i="8" s="1"/>
  <c r="G94" i="8" s="1"/>
  <c r="F92" i="8"/>
  <c r="F93" i="8" s="1"/>
  <c r="F94" i="8" s="1"/>
  <c r="H91" i="8"/>
  <c r="G84" i="8"/>
  <c r="G85" i="8" s="1"/>
  <c r="G86" i="8" s="1"/>
  <c r="G87" i="8" s="1"/>
  <c r="F84" i="8"/>
  <c r="F85" i="8" s="1"/>
  <c r="F86" i="8" s="1"/>
  <c r="F87" i="8" s="1"/>
  <c r="G77" i="8"/>
  <c r="G78" i="8" s="1"/>
  <c r="G79" i="8" s="1"/>
  <c r="F77" i="8"/>
  <c r="F78" i="8" s="1"/>
  <c r="F79" i="8" s="1"/>
  <c r="H76" i="8"/>
  <c r="I76" i="8" s="1"/>
  <c r="G70" i="8"/>
  <c r="G71" i="8" s="1"/>
  <c r="G72" i="8" s="1"/>
  <c r="F70" i="8"/>
  <c r="F71" i="8" s="1"/>
  <c r="F72" i="8" s="1"/>
  <c r="H69" i="8"/>
  <c r="H70" i="8" s="1"/>
  <c r="H71" i="8" s="1"/>
  <c r="H72" i="8" s="1"/>
  <c r="G63" i="8"/>
  <c r="G64" i="8" s="1"/>
  <c r="G65" i="8" s="1"/>
  <c r="F63" i="8"/>
  <c r="F64" i="8" s="1"/>
  <c r="F65" i="8" s="1"/>
  <c r="H62" i="8"/>
  <c r="G56" i="8"/>
  <c r="G57" i="8" s="1"/>
  <c r="G58" i="8" s="1"/>
  <c r="F56" i="8"/>
  <c r="F57" i="8" s="1"/>
  <c r="F58" i="8" s="1"/>
  <c r="H55" i="8"/>
  <c r="H56" i="8" s="1"/>
  <c r="H57" i="8" s="1"/>
  <c r="H58" i="8" s="1"/>
  <c r="G49" i="8"/>
  <c r="G50" i="8" s="1"/>
  <c r="G51" i="8" s="1"/>
  <c r="F49" i="8"/>
  <c r="F50" i="8" s="1"/>
  <c r="F51" i="8" s="1"/>
  <c r="H48" i="8"/>
  <c r="H49" i="8" s="1"/>
  <c r="H50" i="8" s="1"/>
  <c r="H51" i="8" s="1"/>
  <c r="G42" i="8"/>
  <c r="G43" i="8" s="1"/>
  <c r="G44" i="8" s="1"/>
  <c r="F42" i="8"/>
  <c r="F43" i="8" s="1"/>
  <c r="F44" i="8" s="1"/>
  <c r="H41" i="8"/>
  <c r="G35" i="8"/>
  <c r="G36" i="8" s="1"/>
  <c r="G37" i="8" s="1"/>
  <c r="F35" i="8"/>
  <c r="F36" i="8" s="1"/>
  <c r="F37" i="8" s="1"/>
  <c r="H34" i="8"/>
  <c r="G28" i="8"/>
  <c r="G29" i="8" s="1"/>
  <c r="G30" i="8" s="1"/>
  <c r="G31" i="8" s="1"/>
  <c r="G32" i="8" s="1"/>
  <c r="G33" i="8" s="1"/>
  <c r="F28" i="8"/>
  <c r="F29" i="8" s="1"/>
  <c r="F30" i="8" s="1"/>
  <c r="F31" i="8" s="1"/>
  <c r="F32" i="8" s="1"/>
  <c r="F33" i="8" s="1"/>
  <c r="H27" i="8"/>
  <c r="H28" i="8" s="1"/>
  <c r="H29" i="8" s="1"/>
  <c r="H30" i="8" s="1"/>
  <c r="H31" i="8" s="1"/>
  <c r="H32" i="8" s="1"/>
  <c r="H33" i="8" s="1"/>
  <c r="G21" i="8"/>
  <c r="G22" i="8" s="1"/>
  <c r="G23" i="8" s="1"/>
  <c r="F21" i="8"/>
  <c r="F22" i="8" s="1"/>
  <c r="F23" i="8" s="1"/>
  <c r="H20" i="8"/>
  <c r="H21" i="8" s="1"/>
  <c r="H22" i="8" s="1"/>
  <c r="H23" i="8" s="1"/>
  <c r="G14" i="8"/>
  <c r="G15" i="8" s="1"/>
  <c r="G16" i="8" s="1"/>
  <c r="F14" i="8"/>
  <c r="F15" i="8" s="1"/>
  <c r="F16" i="8" s="1"/>
  <c r="H13" i="8"/>
  <c r="H14" i="8" s="1"/>
  <c r="H15" i="8" s="1"/>
  <c r="H16" i="8" s="1"/>
  <c r="G7" i="8"/>
  <c r="G8" i="8" s="1"/>
  <c r="G9" i="8" s="1"/>
  <c r="F7" i="8"/>
  <c r="F8" i="8" s="1"/>
  <c r="F9" i="8" s="1"/>
  <c r="F10" i="8" s="1"/>
  <c r="F11" i="8" s="1"/>
  <c r="F12" i="8" s="1"/>
  <c r="H6" i="8"/>
  <c r="Z148" i="13" l="1"/>
  <c r="Z154" i="13" s="1"/>
  <c r="Y154" i="13"/>
  <c r="Y149" i="13"/>
  <c r="X155" i="13"/>
  <c r="Y109" i="12"/>
  <c r="Z104" i="12"/>
  <c r="Z109" i="12" s="1"/>
  <c r="I34" i="9"/>
  <c r="I35" i="9" s="1"/>
  <c r="I36" i="9" s="1"/>
  <c r="I37" i="9" s="1"/>
  <c r="I38" i="9" s="1"/>
  <c r="I39" i="9" s="1"/>
  <c r="I40" i="9" s="1"/>
  <c r="I41" i="9" s="1"/>
  <c r="J33" i="9"/>
  <c r="I197" i="9"/>
  <c r="I198" i="9" s="1"/>
  <c r="I199" i="9" s="1"/>
  <c r="I200" i="9" s="1"/>
  <c r="I201" i="9" s="1"/>
  <c r="I202" i="9" s="1"/>
  <c r="I203" i="9" s="1"/>
  <c r="I204" i="9" s="1"/>
  <c r="J152" i="9"/>
  <c r="J153" i="9" s="1"/>
  <c r="J154" i="9" s="1"/>
  <c r="J155" i="9" s="1"/>
  <c r="J156" i="9" s="1"/>
  <c r="J157" i="9" s="1"/>
  <c r="J158" i="9" s="1"/>
  <c r="J159" i="9" s="1"/>
  <c r="K151" i="9"/>
  <c r="H148" i="9"/>
  <c r="H149" i="9" s="1"/>
  <c r="H150" i="9" s="1"/>
  <c r="H121" i="9"/>
  <c r="H122" i="9" s="1"/>
  <c r="H123" i="9" s="1"/>
  <c r="J130" i="9"/>
  <c r="J131" i="9" s="1"/>
  <c r="J132" i="9" s="1"/>
  <c r="J121" i="9"/>
  <c r="J122" i="9" s="1"/>
  <c r="J123" i="9" s="1"/>
  <c r="H93" i="9"/>
  <c r="H94" i="9" s="1"/>
  <c r="H95" i="9" s="1"/>
  <c r="H102" i="9"/>
  <c r="H103" i="9" s="1"/>
  <c r="H104" i="9" s="1"/>
  <c r="I84" i="9"/>
  <c r="I85" i="9" s="1"/>
  <c r="I86" i="9" s="1"/>
  <c r="J75" i="9"/>
  <c r="J76" i="9" s="1"/>
  <c r="J77" i="9" s="1"/>
  <c r="H57" i="9"/>
  <c r="H58" i="9" s="1"/>
  <c r="H59" i="9" s="1"/>
  <c r="H48" i="9"/>
  <c r="H49" i="9" s="1"/>
  <c r="H50" i="9" s="1"/>
  <c r="I30" i="9"/>
  <c r="I31" i="9" s="1"/>
  <c r="I32" i="9" s="1"/>
  <c r="J20" i="9"/>
  <c r="J21" i="9" s="1"/>
  <c r="J22" i="9" s="1"/>
  <c r="J23" i="9" s="1"/>
  <c r="K11" i="9"/>
  <c r="K12" i="9" s="1"/>
  <c r="K13" i="9" s="1"/>
  <c r="K14" i="9" s="1"/>
  <c r="H11" i="9"/>
  <c r="H12" i="9" s="1"/>
  <c r="H13" i="9" s="1"/>
  <c r="H14" i="9" s="1"/>
  <c r="I161" i="9"/>
  <c r="I162" i="9" s="1"/>
  <c r="I163" i="9" s="1"/>
  <c r="I164" i="9" s="1"/>
  <c r="I165" i="9" s="1"/>
  <c r="I166" i="9" s="1"/>
  <c r="I167" i="9" s="1"/>
  <c r="I168" i="9" s="1"/>
  <c r="J160" i="9"/>
  <c r="K125" i="9"/>
  <c r="K126" i="9" s="1"/>
  <c r="K127" i="9" s="1"/>
  <c r="K128" i="9" s="1"/>
  <c r="K129" i="9" s="1"/>
  <c r="L124" i="9"/>
  <c r="L115" i="9"/>
  <c r="K116" i="9"/>
  <c r="K117" i="9" s="1"/>
  <c r="K118" i="9" s="1"/>
  <c r="K119" i="9" s="1"/>
  <c r="K120" i="9" s="1"/>
  <c r="I88" i="9"/>
  <c r="I89" i="9" s="1"/>
  <c r="I90" i="9" s="1"/>
  <c r="I91" i="9" s="1"/>
  <c r="I92" i="9" s="1"/>
  <c r="J87" i="9"/>
  <c r="J25" i="9"/>
  <c r="J26" i="9" s="1"/>
  <c r="J27" i="9" s="1"/>
  <c r="J28" i="9" s="1"/>
  <c r="J29" i="9" s="1"/>
  <c r="K24" i="9"/>
  <c r="J205" i="9"/>
  <c r="I206" i="9"/>
  <c r="I207" i="9" s="1"/>
  <c r="I208" i="9" s="1"/>
  <c r="I209" i="9" s="1"/>
  <c r="I210" i="9" s="1"/>
  <c r="I211" i="9" s="1"/>
  <c r="I212" i="9" s="1"/>
  <c r="I213" i="9" s="1"/>
  <c r="K78" i="9"/>
  <c r="J79" i="9"/>
  <c r="J80" i="9" s="1"/>
  <c r="J81" i="9" s="1"/>
  <c r="J82" i="9" s="1"/>
  <c r="J83" i="9" s="1"/>
  <c r="I188" i="9"/>
  <c r="I189" i="9" s="1"/>
  <c r="I190" i="9" s="1"/>
  <c r="I191" i="9" s="1"/>
  <c r="I192" i="9" s="1"/>
  <c r="I193" i="9" s="1"/>
  <c r="I194" i="9" s="1"/>
  <c r="I195" i="9" s="1"/>
  <c r="J187" i="9"/>
  <c r="I143" i="9"/>
  <c r="I144" i="9" s="1"/>
  <c r="I145" i="9" s="1"/>
  <c r="I146" i="9" s="1"/>
  <c r="I147" i="9" s="1"/>
  <c r="J142" i="9"/>
  <c r="J52" i="9"/>
  <c r="J53" i="9" s="1"/>
  <c r="J54" i="9" s="1"/>
  <c r="J55" i="9" s="1"/>
  <c r="J56" i="9" s="1"/>
  <c r="K51" i="9"/>
  <c r="L7" i="9"/>
  <c r="L8" i="9" s="1"/>
  <c r="L9" i="9" s="1"/>
  <c r="L10" i="9" s="1"/>
  <c r="M6" i="9"/>
  <c r="I134" i="9"/>
  <c r="I135" i="9" s="1"/>
  <c r="I136" i="9" s="1"/>
  <c r="I137" i="9" s="1"/>
  <c r="I138" i="9" s="1"/>
  <c r="J133" i="9"/>
  <c r="J42" i="9"/>
  <c r="I43" i="9"/>
  <c r="I44" i="9" s="1"/>
  <c r="I45" i="9" s="1"/>
  <c r="I46" i="9" s="1"/>
  <c r="I47" i="9" s="1"/>
  <c r="J197" i="9"/>
  <c r="J198" i="9" s="1"/>
  <c r="J199" i="9" s="1"/>
  <c r="J200" i="9" s="1"/>
  <c r="J201" i="9" s="1"/>
  <c r="J202" i="9" s="1"/>
  <c r="J203" i="9" s="1"/>
  <c r="J204" i="9" s="1"/>
  <c r="K196" i="9"/>
  <c r="J169" i="9"/>
  <c r="I170" i="9"/>
  <c r="I171" i="9" s="1"/>
  <c r="I172" i="9" s="1"/>
  <c r="I173" i="9" s="1"/>
  <c r="I174" i="9" s="1"/>
  <c r="I175" i="9" s="1"/>
  <c r="I176" i="9" s="1"/>
  <c r="I177" i="9" s="1"/>
  <c r="K178" i="9"/>
  <c r="J179" i="9"/>
  <c r="J180" i="9" s="1"/>
  <c r="J181" i="9" s="1"/>
  <c r="J182" i="9" s="1"/>
  <c r="J183" i="9" s="1"/>
  <c r="J184" i="9" s="1"/>
  <c r="J185" i="9" s="1"/>
  <c r="J186" i="9" s="1"/>
  <c r="J105" i="9"/>
  <c r="I106" i="9"/>
  <c r="I107" i="9" s="1"/>
  <c r="I108" i="9" s="1"/>
  <c r="I109" i="9" s="1"/>
  <c r="I110" i="9" s="1"/>
  <c r="I111" i="9" s="1"/>
  <c r="K60" i="9"/>
  <c r="J61" i="9"/>
  <c r="J62" i="9" s="1"/>
  <c r="J63" i="9" s="1"/>
  <c r="J64" i="9" s="1"/>
  <c r="J65" i="9" s="1"/>
  <c r="L69" i="9"/>
  <c r="K70" i="9"/>
  <c r="K71" i="9" s="1"/>
  <c r="K72" i="9" s="1"/>
  <c r="K73" i="9" s="1"/>
  <c r="K74" i="9" s="1"/>
  <c r="K214" i="9"/>
  <c r="J215" i="9"/>
  <c r="J216" i="9" s="1"/>
  <c r="J217" i="9" s="1"/>
  <c r="J218" i="9" s="1"/>
  <c r="J219" i="9" s="1"/>
  <c r="J220" i="9" s="1"/>
  <c r="J221" i="9" s="1"/>
  <c r="J222" i="9" s="1"/>
  <c r="I97" i="9"/>
  <c r="I98" i="9" s="1"/>
  <c r="I99" i="9" s="1"/>
  <c r="I100" i="9" s="1"/>
  <c r="I101" i="9" s="1"/>
  <c r="J96" i="9"/>
  <c r="K16" i="9"/>
  <c r="K17" i="9" s="1"/>
  <c r="K18" i="9" s="1"/>
  <c r="K19" i="9" s="1"/>
  <c r="L15" i="9"/>
  <c r="H123" i="8"/>
  <c r="H124" i="8" s="1"/>
  <c r="H125" i="8" s="1"/>
  <c r="G45" i="8"/>
  <c r="G46" i="8" s="1"/>
  <c r="G47" i="8" s="1"/>
  <c r="F66" i="8"/>
  <c r="F67" i="8" s="1"/>
  <c r="F68" i="8" s="1"/>
  <c r="G102" i="8"/>
  <c r="G103" i="8" s="1"/>
  <c r="G104" i="8" s="1"/>
  <c r="F123" i="8"/>
  <c r="F124" i="8" s="1"/>
  <c r="F125" i="8" s="1"/>
  <c r="G158" i="8"/>
  <c r="G159" i="8" s="1"/>
  <c r="G160" i="8" s="1"/>
  <c r="G24" i="8"/>
  <c r="G25" i="8" s="1"/>
  <c r="G26" i="8" s="1"/>
  <c r="F158" i="8"/>
  <c r="F159" i="8" s="1"/>
  <c r="F160" i="8" s="1"/>
  <c r="H52" i="8"/>
  <c r="H53" i="8" s="1"/>
  <c r="H54" i="8" s="1"/>
  <c r="G66" i="8"/>
  <c r="G67" i="8" s="1"/>
  <c r="G68" i="8" s="1"/>
  <c r="F88" i="8"/>
  <c r="F89" i="8" s="1"/>
  <c r="F90" i="8" s="1"/>
  <c r="H109" i="8"/>
  <c r="H110" i="8" s="1"/>
  <c r="H111" i="8" s="1"/>
  <c r="G123" i="8"/>
  <c r="G124" i="8" s="1"/>
  <c r="G125" i="8" s="1"/>
  <c r="F144" i="8"/>
  <c r="F145" i="8" s="1"/>
  <c r="F146" i="8" s="1"/>
  <c r="H165" i="8"/>
  <c r="H166" i="8" s="1"/>
  <c r="H167" i="8" s="1"/>
  <c r="G137" i="8"/>
  <c r="G138" i="8" s="1"/>
  <c r="G139" i="8" s="1"/>
  <c r="H17" i="8"/>
  <c r="H18" i="8" s="1"/>
  <c r="H19" i="8" s="1"/>
  <c r="F52" i="8"/>
  <c r="F53" i="8" s="1"/>
  <c r="F54" i="8" s="1"/>
  <c r="H73" i="8"/>
  <c r="H74" i="8" s="1"/>
  <c r="H75" i="8" s="1"/>
  <c r="G88" i="8"/>
  <c r="G89" i="8" s="1"/>
  <c r="G90" i="8" s="1"/>
  <c r="F109" i="8"/>
  <c r="F110" i="8" s="1"/>
  <c r="F111" i="8" s="1"/>
  <c r="H130" i="8"/>
  <c r="H131" i="8" s="1"/>
  <c r="H132" i="8" s="1"/>
  <c r="G144" i="8"/>
  <c r="G145" i="8" s="1"/>
  <c r="G146" i="8" s="1"/>
  <c r="F165" i="8"/>
  <c r="F166" i="8" s="1"/>
  <c r="F167" i="8" s="1"/>
  <c r="G80" i="8"/>
  <c r="G81" i="8" s="1"/>
  <c r="G82" i="8" s="1"/>
  <c r="G52" i="8"/>
  <c r="G53" i="8" s="1"/>
  <c r="G54" i="8" s="1"/>
  <c r="G109" i="8"/>
  <c r="G110" i="8" s="1"/>
  <c r="G111" i="8" s="1"/>
  <c r="F130" i="8"/>
  <c r="F131" i="8" s="1"/>
  <c r="F132" i="8" s="1"/>
  <c r="H151" i="8"/>
  <c r="H152" i="8" s="1"/>
  <c r="H153" i="8" s="1"/>
  <c r="G165" i="8"/>
  <c r="G166" i="8" s="1"/>
  <c r="G167" i="8" s="1"/>
  <c r="F102" i="8"/>
  <c r="F103" i="8" s="1"/>
  <c r="F104" i="8" s="1"/>
  <c r="G17" i="8"/>
  <c r="G18" i="8" s="1"/>
  <c r="G19" i="8" s="1"/>
  <c r="F38" i="8"/>
  <c r="F39" i="8" s="1"/>
  <c r="F40" i="8" s="1"/>
  <c r="H59" i="8"/>
  <c r="H60" i="8" s="1"/>
  <c r="H61" i="8" s="1"/>
  <c r="G73" i="8"/>
  <c r="G74" i="8" s="1"/>
  <c r="G75" i="8" s="1"/>
  <c r="F95" i="8"/>
  <c r="F96" i="8" s="1"/>
  <c r="F97" i="8" s="1"/>
  <c r="G130" i="8"/>
  <c r="G131" i="8" s="1"/>
  <c r="G132" i="8" s="1"/>
  <c r="F151" i="8"/>
  <c r="F152" i="8" s="1"/>
  <c r="F153" i="8" s="1"/>
  <c r="H172" i="8"/>
  <c r="H173" i="8" s="1"/>
  <c r="H174" i="8" s="1"/>
  <c r="F73" i="8"/>
  <c r="F74" i="8" s="1"/>
  <c r="F75" i="8" s="1"/>
  <c r="G38" i="8"/>
  <c r="G39" i="8" s="1"/>
  <c r="G40" i="8" s="1"/>
  <c r="F116" i="8"/>
  <c r="F117" i="8" s="1"/>
  <c r="F118" i="8" s="1"/>
  <c r="G151" i="8"/>
  <c r="G152" i="8" s="1"/>
  <c r="G153" i="8" s="1"/>
  <c r="F172" i="8"/>
  <c r="F173" i="8" s="1"/>
  <c r="F174" i="8" s="1"/>
  <c r="F45" i="8"/>
  <c r="F46" i="8" s="1"/>
  <c r="F47" i="8" s="1"/>
  <c r="F17" i="8"/>
  <c r="F18" i="8" s="1"/>
  <c r="F19" i="8" s="1"/>
  <c r="H24" i="8"/>
  <c r="H25" i="8" s="1"/>
  <c r="H26" i="8" s="1"/>
  <c r="F59" i="8"/>
  <c r="F60" i="8" s="1"/>
  <c r="F61" i="8" s="1"/>
  <c r="G95" i="8"/>
  <c r="G96" i="8" s="1"/>
  <c r="G97" i="8" s="1"/>
  <c r="F24" i="8"/>
  <c r="F25" i="8" s="1"/>
  <c r="F26" i="8" s="1"/>
  <c r="G59" i="8"/>
  <c r="G60" i="8" s="1"/>
  <c r="G61" i="8" s="1"/>
  <c r="F80" i="8"/>
  <c r="F81" i="8" s="1"/>
  <c r="F82" i="8" s="1"/>
  <c r="G116" i="8"/>
  <c r="G117" i="8" s="1"/>
  <c r="G118" i="8" s="1"/>
  <c r="F137" i="8"/>
  <c r="F138" i="8" s="1"/>
  <c r="F139" i="8" s="1"/>
  <c r="G172" i="8"/>
  <c r="G173" i="8" s="1"/>
  <c r="G174" i="8" s="1"/>
  <c r="G10" i="8"/>
  <c r="G11" i="8" s="1"/>
  <c r="G12" i="8" s="1"/>
  <c r="I55" i="8"/>
  <c r="I56" i="8" s="1"/>
  <c r="I57" i="8" s="1"/>
  <c r="I58" i="8" s="1"/>
  <c r="H77" i="8"/>
  <c r="H78" i="8" s="1"/>
  <c r="H79" i="8" s="1"/>
  <c r="I27" i="8"/>
  <c r="J27" i="8" s="1"/>
  <c r="J28" i="8" s="1"/>
  <c r="J29" i="8" s="1"/>
  <c r="J30" i="8" s="1"/>
  <c r="J31" i="8" s="1"/>
  <c r="J32" i="8" s="1"/>
  <c r="J33" i="8" s="1"/>
  <c r="I161" i="8"/>
  <c r="J161" i="8" s="1"/>
  <c r="I77" i="8"/>
  <c r="I78" i="8" s="1"/>
  <c r="I79" i="8" s="1"/>
  <c r="J76" i="8"/>
  <c r="I105" i="8"/>
  <c r="I106" i="8" s="1"/>
  <c r="I107" i="8" s="1"/>
  <c r="I108" i="8" s="1"/>
  <c r="I126" i="8"/>
  <c r="I127" i="8" s="1"/>
  <c r="I128" i="8" s="1"/>
  <c r="I129" i="8" s="1"/>
  <c r="I13" i="8"/>
  <c r="I69" i="8"/>
  <c r="H141" i="8"/>
  <c r="H142" i="8" s="1"/>
  <c r="H143" i="8" s="1"/>
  <c r="I20" i="8"/>
  <c r="H42" i="8"/>
  <c r="H43" i="8" s="1"/>
  <c r="H44" i="8" s="1"/>
  <c r="I41" i="8"/>
  <c r="H7" i="8"/>
  <c r="H8" i="8" s="1"/>
  <c r="H9" i="8" s="1"/>
  <c r="I6" i="8"/>
  <c r="H35" i="8"/>
  <c r="H36" i="8" s="1"/>
  <c r="H37" i="8" s="1"/>
  <c r="I34" i="8"/>
  <c r="I48" i="8"/>
  <c r="I62" i="8"/>
  <c r="H63" i="8"/>
  <c r="H64" i="8" s="1"/>
  <c r="H65" i="8" s="1"/>
  <c r="I112" i="8"/>
  <c r="H113" i="8"/>
  <c r="H114" i="8" s="1"/>
  <c r="H115" i="8" s="1"/>
  <c r="H84" i="8"/>
  <c r="H85" i="8" s="1"/>
  <c r="H86" i="8" s="1"/>
  <c r="H87" i="8" s="1"/>
  <c r="H92" i="8"/>
  <c r="H93" i="8" s="1"/>
  <c r="H94" i="8" s="1"/>
  <c r="I91" i="8"/>
  <c r="H134" i="8"/>
  <c r="H135" i="8" s="1"/>
  <c r="H136" i="8" s="1"/>
  <c r="I133" i="8"/>
  <c r="H99" i="8"/>
  <c r="H100" i="8" s="1"/>
  <c r="H101" i="8" s="1"/>
  <c r="I98" i="8"/>
  <c r="I141" i="8"/>
  <c r="I142" i="8" s="1"/>
  <c r="I143" i="8" s="1"/>
  <c r="J140" i="8"/>
  <c r="H155" i="8"/>
  <c r="H156" i="8" s="1"/>
  <c r="H157" i="8" s="1"/>
  <c r="I154" i="8"/>
  <c r="I119" i="8"/>
  <c r="I147" i="8"/>
  <c r="I168" i="8"/>
  <c r="G123" i="7"/>
  <c r="G124" i="7" s="1"/>
  <c r="G125" i="7" s="1"/>
  <c r="G118" i="7"/>
  <c r="G119" i="7" s="1"/>
  <c r="G120" i="7" s="1"/>
  <c r="G116" i="7" s="1"/>
  <c r="G113" i="7"/>
  <c r="G114" i="7" s="1"/>
  <c r="G115" i="7" s="1"/>
  <c r="G111" i="7" s="1"/>
  <c r="G108" i="7"/>
  <c r="G109" i="7" s="1"/>
  <c r="G110" i="7" s="1"/>
  <c r="G106" i="7" s="1"/>
  <c r="G103" i="7"/>
  <c r="G104" i="7" s="1"/>
  <c r="G105" i="7" s="1"/>
  <c r="G101" i="7" s="1"/>
  <c r="G98" i="7"/>
  <c r="G99" i="7" s="1"/>
  <c r="G100" i="7" s="1"/>
  <c r="G96" i="7" s="1"/>
  <c r="G93" i="7"/>
  <c r="G94" i="7" s="1"/>
  <c r="G95" i="7" s="1"/>
  <c r="G91" i="7" s="1"/>
  <c r="G89" i="7"/>
  <c r="G90" i="7" s="1"/>
  <c r="G86" i="7" s="1"/>
  <c r="G88" i="7"/>
  <c r="G84" i="7"/>
  <c r="G85" i="7" s="1"/>
  <c r="G81" i="7" s="1"/>
  <c r="G83" i="7"/>
  <c r="G78" i="7"/>
  <c r="G79" i="7" s="1"/>
  <c r="G80" i="7" s="1"/>
  <c r="G76" i="7" s="1"/>
  <c r="G73" i="7"/>
  <c r="G74" i="7" s="1"/>
  <c r="G75" i="7" s="1"/>
  <c r="G71" i="7" s="1"/>
  <c r="G68" i="7"/>
  <c r="G69" i="7" s="1"/>
  <c r="G70" i="7" s="1"/>
  <c r="G62" i="7"/>
  <c r="G57" i="7"/>
  <c r="G58" i="7" s="1"/>
  <c r="G59" i="7" s="1"/>
  <c r="H56" i="7"/>
  <c r="G54" i="7"/>
  <c r="G52" i="7"/>
  <c r="G53" i="7" s="1"/>
  <c r="G47" i="7"/>
  <c r="G48" i="7" s="1"/>
  <c r="G49" i="7" s="1"/>
  <c r="G42" i="7"/>
  <c r="G43" i="7" s="1"/>
  <c r="G44" i="7" s="1"/>
  <c r="G37" i="7"/>
  <c r="G38" i="7" s="1"/>
  <c r="G39" i="7" s="1"/>
  <c r="G32" i="7"/>
  <c r="G33" i="7" s="1"/>
  <c r="G34" i="7" s="1"/>
  <c r="G27" i="7"/>
  <c r="G28" i="7" s="1"/>
  <c r="G29" i="7" s="1"/>
  <c r="G22" i="7"/>
  <c r="G23" i="7" s="1"/>
  <c r="G24" i="7" s="1"/>
  <c r="G17" i="7"/>
  <c r="G18" i="7" s="1"/>
  <c r="G19" i="7" s="1"/>
  <c r="G12" i="7"/>
  <c r="G13" i="7" s="1"/>
  <c r="G14" i="7" s="1"/>
  <c r="G7" i="7"/>
  <c r="G8" i="7" s="1"/>
  <c r="G9" i="7" s="1"/>
  <c r="F47" i="7"/>
  <c r="Z149" i="13" l="1"/>
  <c r="Z155" i="13" s="1"/>
  <c r="Y155" i="13"/>
  <c r="L151" i="9"/>
  <c r="K152" i="9"/>
  <c r="K153" i="9" s="1"/>
  <c r="K154" i="9" s="1"/>
  <c r="K155" i="9" s="1"/>
  <c r="K156" i="9" s="1"/>
  <c r="K157" i="9" s="1"/>
  <c r="K158" i="9" s="1"/>
  <c r="K159" i="9" s="1"/>
  <c r="K33" i="9"/>
  <c r="J34" i="9"/>
  <c r="J35" i="9" s="1"/>
  <c r="J36" i="9" s="1"/>
  <c r="J37" i="9" s="1"/>
  <c r="J38" i="9" s="1"/>
  <c r="J39" i="9" s="1"/>
  <c r="J40" i="9" s="1"/>
  <c r="J41" i="9" s="1"/>
  <c r="I148" i="9"/>
  <c r="I149" i="9" s="1"/>
  <c r="I150" i="9" s="1"/>
  <c r="K121" i="9"/>
  <c r="K122" i="9" s="1"/>
  <c r="K123" i="9" s="1"/>
  <c r="I139" i="9"/>
  <c r="I140" i="9" s="1"/>
  <c r="I141" i="9" s="1"/>
  <c r="I112" i="9"/>
  <c r="I113" i="9" s="1"/>
  <c r="I114" i="9" s="1"/>
  <c r="K130" i="9"/>
  <c r="K131" i="9" s="1"/>
  <c r="K132" i="9" s="1"/>
  <c r="I102" i="9"/>
  <c r="I103" i="9" s="1"/>
  <c r="I104" i="9" s="1"/>
  <c r="I93" i="9"/>
  <c r="I94" i="9" s="1"/>
  <c r="I95" i="9" s="1"/>
  <c r="J84" i="9"/>
  <c r="J85" i="9" s="1"/>
  <c r="J86" i="9" s="1"/>
  <c r="K75" i="9"/>
  <c r="K76" i="9" s="1"/>
  <c r="K77" i="9" s="1"/>
  <c r="J66" i="9"/>
  <c r="J67" i="9" s="1"/>
  <c r="J68" i="9" s="1"/>
  <c r="J57" i="9"/>
  <c r="J58" i="9" s="1"/>
  <c r="J59" i="9" s="1"/>
  <c r="I48" i="9"/>
  <c r="I49" i="9" s="1"/>
  <c r="I50" i="9" s="1"/>
  <c r="J30" i="9"/>
  <c r="J31" i="9" s="1"/>
  <c r="J32" i="9" s="1"/>
  <c r="K20" i="9"/>
  <c r="K21" i="9" s="1"/>
  <c r="K22" i="9" s="1"/>
  <c r="K23" i="9" s="1"/>
  <c r="L11" i="9"/>
  <c r="L12" i="9" s="1"/>
  <c r="L13" i="9" s="1"/>
  <c r="L14" i="9" s="1"/>
  <c r="L16" i="9"/>
  <c r="L17" i="9" s="1"/>
  <c r="L18" i="9" s="1"/>
  <c r="L19" i="9" s="1"/>
  <c r="M15" i="9"/>
  <c r="M7" i="9"/>
  <c r="M8" i="9" s="1"/>
  <c r="M9" i="9" s="1"/>
  <c r="M10" i="9" s="1"/>
  <c r="N6" i="9"/>
  <c r="L60" i="9"/>
  <c r="K61" i="9"/>
  <c r="K62" i="9" s="1"/>
  <c r="K63" i="9" s="1"/>
  <c r="K64" i="9" s="1"/>
  <c r="K65" i="9" s="1"/>
  <c r="K79" i="9"/>
  <c r="K80" i="9" s="1"/>
  <c r="K81" i="9" s="1"/>
  <c r="K82" i="9" s="1"/>
  <c r="K83" i="9" s="1"/>
  <c r="L78" i="9"/>
  <c r="L116" i="9"/>
  <c r="L117" i="9" s="1"/>
  <c r="L118" i="9" s="1"/>
  <c r="L119" i="9" s="1"/>
  <c r="L120" i="9" s="1"/>
  <c r="M115" i="9"/>
  <c r="L70" i="9"/>
  <c r="L71" i="9" s="1"/>
  <c r="L72" i="9" s="1"/>
  <c r="L73" i="9" s="1"/>
  <c r="L74" i="9" s="1"/>
  <c r="M69" i="9"/>
  <c r="L51" i="9"/>
  <c r="K52" i="9"/>
  <c r="K53" i="9" s="1"/>
  <c r="K54" i="9" s="1"/>
  <c r="K55" i="9" s="1"/>
  <c r="K56" i="9" s="1"/>
  <c r="K142" i="9"/>
  <c r="J143" i="9"/>
  <c r="J144" i="9" s="1"/>
  <c r="J145" i="9" s="1"/>
  <c r="J146" i="9" s="1"/>
  <c r="J147" i="9" s="1"/>
  <c r="L125" i="9"/>
  <c r="L126" i="9" s="1"/>
  <c r="L127" i="9" s="1"/>
  <c r="L128" i="9" s="1"/>
  <c r="L129" i="9" s="1"/>
  <c r="M124" i="9"/>
  <c r="K96" i="9"/>
  <c r="J97" i="9"/>
  <c r="J98" i="9" s="1"/>
  <c r="J99" i="9" s="1"/>
  <c r="J100" i="9" s="1"/>
  <c r="J101" i="9" s="1"/>
  <c r="K197" i="9"/>
  <c r="K198" i="9" s="1"/>
  <c r="K199" i="9" s="1"/>
  <c r="K200" i="9" s="1"/>
  <c r="K201" i="9" s="1"/>
  <c r="K202" i="9" s="1"/>
  <c r="K203" i="9" s="1"/>
  <c r="K204" i="9" s="1"/>
  <c r="L196" i="9"/>
  <c r="K105" i="9"/>
  <c r="J106" i="9"/>
  <c r="J107" i="9" s="1"/>
  <c r="J108" i="9" s="1"/>
  <c r="J109" i="9" s="1"/>
  <c r="J110" i="9" s="1"/>
  <c r="J111" i="9" s="1"/>
  <c r="J43" i="9"/>
  <c r="J44" i="9" s="1"/>
  <c r="J45" i="9" s="1"/>
  <c r="J46" i="9" s="1"/>
  <c r="J47" i="9" s="1"/>
  <c r="K42" i="9"/>
  <c r="J206" i="9"/>
  <c r="J207" i="9" s="1"/>
  <c r="J208" i="9" s="1"/>
  <c r="J209" i="9" s="1"/>
  <c r="J210" i="9" s="1"/>
  <c r="J211" i="9" s="1"/>
  <c r="J212" i="9" s="1"/>
  <c r="J213" i="9" s="1"/>
  <c r="K205" i="9"/>
  <c r="J88" i="9"/>
  <c r="J89" i="9" s="1"/>
  <c r="J90" i="9" s="1"/>
  <c r="J91" i="9" s="1"/>
  <c r="J92" i="9" s="1"/>
  <c r="K87" i="9"/>
  <c r="K169" i="9"/>
  <c r="J170" i="9"/>
  <c r="J171" i="9" s="1"/>
  <c r="J172" i="9" s="1"/>
  <c r="J173" i="9" s="1"/>
  <c r="J174" i="9" s="1"/>
  <c r="J175" i="9" s="1"/>
  <c r="J176" i="9" s="1"/>
  <c r="J177" i="9" s="1"/>
  <c r="K133" i="9"/>
  <c r="J134" i="9"/>
  <c r="J135" i="9" s="1"/>
  <c r="J136" i="9" s="1"/>
  <c r="J137" i="9" s="1"/>
  <c r="J138" i="9" s="1"/>
  <c r="K187" i="9"/>
  <c r="J188" i="9"/>
  <c r="J189" i="9" s="1"/>
  <c r="J190" i="9" s="1"/>
  <c r="J191" i="9" s="1"/>
  <c r="J192" i="9" s="1"/>
  <c r="J193" i="9" s="1"/>
  <c r="J194" i="9" s="1"/>
  <c r="J195" i="9" s="1"/>
  <c r="K25" i="9"/>
  <c r="K26" i="9" s="1"/>
  <c r="K27" i="9" s="1"/>
  <c r="K28" i="9" s="1"/>
  <c r="K29" i="9" s="1"/>
  <c r="L24" i="9"/>
  <c r="K160" i="9"/>
  <c r="J161" i="9"/>
  <c r="J162" i="9" s="1"/>
  <c r="J163" i="9" s="1"/>
  <c r="J164" i="9" s="1"/>
  <c r="J165" i="9" s="1"/>
  <c r="J166" i="9" s="1"/>
  <c r="J167" i="9" s="1"/>
  <c r="J168" i="9" s="1"/>
  <c r="K215" i="9"/>
  <c r="K216" i="9" s="1"/>
  <c r="K217" i="9" s="1"/>
  <c r="K218" i="9" s="1"/>
  <c r="K219" i="9" s="1"/>
  <c r="K220" i="9" s="1"/>
  <c r="K221" i="9" s="1"/>
  <c r="K222" i="9" s="1"/>
  <c r="L214" i="9"/>
  <c r="L178" i="9"/>
  <c r="K179" i="9"/>
  <c r="K180" i="9" s="1"/>
  <c r="K181" i="9" s="1"/>
  <c r="K182" i="9" s="1"/>
  <c r="K183" i="9" s="1"/>
  <c r="K184" i="9" s="1"/>
  <c r="K185" i="9" s="1"/>
  <c r="K186" i="9" s="1"/>
  <c r="I144" i="8"/>
  <c r="I145" i="8" s="1"/>
  <c r="I146" i="8" s="1"/>
  <c r="H88" i="8"/>
  <c r="H89" i="8" s="1"/>
  <c r="H90" i="8" s="1"/>
  <c r="I130" i="8"/>
  <c r="I131" i="8" s="1"/>
  <c r="I132" i="8" s="1"/>
  <c r="I59" i="8"/>
  <c r="I60" i="8" s="1"/>
  <c r="I61" i="8" s="1"/>
  <c r="H102" i="8"/>
  <c r="H103" i="8" s="1"/>
  <c r="H104" i="8" s="1"/>
  <c r="H38" i="8"/>
  <c r="H39" i="8" s="1"/>
  <c r="H40" i="8" s="1"/>
  <c r="H116" i="8"/>
  <c r="H117" i="8" s="1"/>
  <c r="H118" i="8" s="1"/>
  <c r="H66" i="8"/>
  <c r="H67" i="8" s="1"/>
  <c r="H68" i="8" s="1"/>
  <c r="H45" i="8"/>
  <c r="H46" i="8" s="1"/>
  <c r="H47" i="8" s="1"/>
  <c r="I109" i="8"/>
  <c r="I110" i="8" s="1"/>
  <c r="I111" i="8" s="1"/>
  <c r="I80" i="8"/>
  <c r="I81" i="8" s="1"/>
  <c r="I82" i="8" s="1"/>
  <c r="H137" i="8"/>
  <c r="H138" i="8" s="1"/>
  <c r="H139" i="8" s="1"/>
  <c r="H144" i="8"/>
  <c r="H145" i="8" s="1"/>
  <c r="H146" i="8" s="1"/>
  <c r="H158" i="8"/>
  <c r="H159" i="8" s="1"/>
  <c r="H160" i="8" s="1"/>
  <c r="H95" i="8"/>
  <c r="H96" i="8" s="1"/>
  <c r="H97" i="8" s="1"/>
  <c r="H80" i="8"/>
  <c r="H81" i="8" s="1"/>
  <c r="H82" i="8" s="1"/>
  <c r="I162" i="8"/>
  <c r="I163" i="8" s="1"/>
  <c r="I164" i="8" s="1"/>
  <c r="I28" i="8"/>
  <c r="I29" i="8" s="1"/>
  <c r="I30" i="8" s="1"/>
  <c r="I31" i="8" s="1"/>
  <c r="I32" i="8" s="1"/>
  <c r="I33" i="8" s="1"/>
  <c r="J126" i="8"/>
  <c r="K126" i="8" s="1"/>
  <c r="K27" i="8"/>
  <c r="K28" i="8" s="1"/>
  <c r="K29" i="8" s="1"/>
  <c r="K30" i="8" s="1"/>
  <c r="K31" i="8" s="1"/>
  <c r="K32" i="8" s="1"/>
  <c r="K33" i="8" s="1"/>
  <c r="J55" i="8"/>
  <c r="J56" i="8" s="1"/>
  <c r="J57" i="8" s="1"/>
  <c r="J58" i="8" s="1"/>
  <c r="H10" i="8"/>
  <c r="H11" i="8" s="1"/>
  <c r="H12" i="8" s="1"/>
  <c r="I14" i="8"/>
  <c r="I15" i="8" s="1"/>
  <c r="I16" i="8" s="1"/>
  <c r="J13" i="8"/>
  <c r="J14" i="8" s="1"/>
  <c r="J15" i="8" s="1"/>
  <c r="J16" i="8" s="1"/>
  <c r="H57" i="7"/>
  <c r="H58" i="7" s="1"/>
  <c r="H59" i="7" s="1"/>
  <c r="I56" i="7"/>
  <c r="J105" i="8"/>
  <c r="J106" i="8" s="1"/>
  <c r="J107" i="8" s="1"/>
  <c r="J108" i="8" s="1"/>
  <c r="I70" i="8"/>
  <c r="I71" i="8" s="1"/>
  <c r="I72" i="8" s="1"/>
  <c r="J69" i="8"/>
  <c r="J77" i="8"/>
  <c r="J78" i="8" s="1"/>
  <c r="J79" i="8" s="1"/>
  <c r="K76" i="8"/>
  <c r="I120" i="8"/>
  <c r="I121" i="8" s="1"/>
  <c r="I122" i="8" s="1"/>
  <c r="J119" i="8"/>
  <c r="I113" i="8"/>
  <c r="I114" i="8" s="1"/>
  <c r="I115" i="8" s="1"/>
  <c r="J112" i="8"/>
  <c r="I35" i="8"/>
  <c r="I36" i="8" s="1"/>
  <c r="I37" i="8" s="1"/>
  <c r="J34" i="8"/>
  <c r="I42" i="8"/>
  <c r="I43" i="8" s="1"/>
  <c r="I44" i="8" s="1"/>
  <c r="J41" i="8"/>
  <c r="J168" i="8"/>
  <c r="I169" i="8"/>
  <c r="I170" i="8" s="1"/>
  <c r="I171" i="8" s="1"/>
  <c r="I155" i="8"/>
  <c r="I156" i="8" s="1"/>
  <c r="I157" i="8" s="1"/>
  <c r="J154" i="8"/>
  <c r="J133" i="8"/>
  <c r="I134" i="8"/>
  <c r="I135" i="8" s="1"/>
  <c r="I136" i="8" s="1"/>
  <c r="J162" i="8"/>
  <c r="J163" i="8" s="1"/>
  <c r="J164" i="8" s="1"/>
  <c r="K161" i="8"/>
  <c r="I84" i="8"/>
  <c r="I85" i="8" s="1"/>
  <c r="I86" i="8" s="1"/>
  <c r="I87" i="8" s="1"/>
  <c r="I49" i="8"/>
  <c r="I50" i="8" s="1"/>
  <c r="I51" i="8" s="1"/>
  <c r="J48" i="8"/>
  <c r="I21" i="8"/>
  <c r="I22" i="8" s="1"/>
  <c r="I23" i="8" s="1"/>
  <c r="J20" i="8"/>
  <c r="I148" i="8"/>
  <c r="I149" i="8" s="1"/>
  <c r="I150" i="8" s="1"/>
  <c r="J147" i="8"/>
  <c r="I63" i="8"/>
  <c r="I64" i="8" s="1"/>
  <c r="I65" i="8" s="1"/>
  <c r="J62" i="8"/>
  <c r="J6" i="8"/>
  <c r="I7" i="8"/>
  <c r="I8" i="8" s="1"/>
  <c r="I9" i="8" s="1"/>
  <c r="K140" i="8"/>
  <c r="J141" i="8"/>
  <c r="J142" i="8" s="1"/>
  <c r="J143" i="8" s="1"/>
  <c r="I99" i="8"/>
  <c r="I100" i="8" s="1"/>
  <c r="I101" i="8" s="1"/>
  <c r="J98" i="8"/>
  <c r="J91" i="8"/>
  <c r="I92" i="8"/>
  <c r="I93" i="8" s="1"/>
  <c r="I94" i="8" s="1"/>
  <c r="G55" i="7"/>
  <c r="G45" i="7"/>
  <c r="F48" i="7"/>
  <c r="F49" i="7" s="1"/>
  <c r="F45" i="7" s="1"/>
  <c r="G10" i="7"/>
  <c r="K34" i="9" l="1"/>
  <c r="K35" i="9" s="1"/>
  <c r="K36" i="9" s="1"/>
  <c r="K37" i="9" s="1"/>
  <c r="K38" i="9" s="1"/>
  <c r="K39" i="9" s="1"/>
  <c r="K40" i="9" s="1"/>
  <c r="K41" i="9" s="1"/>
  <c r="L33" i="9"/>
  <c r="L152" i="9"/>
  <c r="L153" i="9" s="1"/>
  <c r="L154" i="9" s="1"/>
  <c r="L155" i="9" s="1"/>
  <c r="L156" i="9" s="1"/>
  <c r="L157" i="9" s="1"/>
  <c r="L158" i="9" s="1"/>
  <c r="L159" i="9" s="1"/>
  <c r="M151" i="9"/>
  <c r="J148" i="9"/>
  <c r="J149" i="9" s="1"/>
  <c r="J150" i="9" s="1"/>
  <c r="J112" i="9"/>
  <c r="J113" i="9" s="1"/>
  <c r="J114" i="9" s="1"/>
  <c r="L130" i="9"/>
  <c r="L131" i="9" s="1"/>
  <c r="L132" i="9" s="1"/>
  <c r="J139" i="9"/>
  <c r="J140" i="9" s="1"/>
  <c r="J141" i="9" s="1"/>
  <c r="L121" i="9"/>
  <c r="L122" i="9" s="1"/>
  <c r="L123" i="9" s="1"/>
  <c r="J93" i="9"/>
  <c r="J94" i="9" s="1"/>
  <c r="J95" i="9" s="1"/>
  <c r="J102" i="9"/>
  <c r="J103" i="9" s="1"/>
  <c r="J104" i="9" s="1"/>
  <c r="K84" i="9"/>
  <c r="K85" i="9" s="1"/>
  <c r="K86" i="9" s="1"/>
  <c r="L75" i="9"/>
  <c r="L76" i="9" s="1"/>
  <c r="L77" i="9" s="1"/>
  <c r="K66" i="9"/>
  <c r="K67" i="9" s="1"/>
  <c r="K68" i="9" s="1"/>
  <c r="K57" i="9"/>
  <c r="K58" i="9" s="1"/>
  <c r="K59" i="9" s="1"/>
  <c r="J48" i="9"/>
  <c r="J49" i="9" s="1"/>
  <c r="J50" i="9" s="1"/>
  <c r="K30" i="9"/>
  <c r="K31" i="9" s="1"/>
  <c r="K32" i="9" s="1"/>
  <c r="L20" i="9"/>
  <c r="L21" i="9" s="1"/>
  <c r="L22" i="9" s="1"/>
  <c r="L23" i="9" s="1"/>
  <c r="M11" i="9"/>
  <c r="M12" i="9" s="1"/>
  <c r="M13" i="9" s="1"/>
  <c r="M14" i="9" s="1"/>
  <c r="M214" i="9"/>
  <c r="L215" i="9"/>
  <c r="L216" i="9" s="1"/>
  <c r="L217" i="9" s="1"/>
  <c r="L218" i="9" s="1"/>
  <c r="L219" i="9" s="1"/>
  <c r="L220" i="9" s="1"/>
  <c r="L221" i="9" s="1"/>
  <c r="L222" i="9" s="1"/>
  <c r="K43" i="9"/>
  <c r="K44" i="9" s="1"/>
  <c r="K45" i="9" s="1"/>
  <c r="K46" i="9" s="1"/>
  <c r="K47" i="9" s="1"/>
  <c r="L42" i="9"/>
  <c r="L205" i="9"/>
  <c r="K206" i="9"/>
  <c r="K207" i="9" s="1"/>
  <c r="K208" i="9" s="1"/>
  <c r="K209" i="9" s="1"/>
  <c r="K210" i="9" s="1"/>
  <c r="K211" i="9" s="1"/>
  <c r="K212" i="9" s="1"/>
  <c r="K213" i="9" s="1"/>
  <c r="M78" i="9"/>
  <c r="L79" i="9"/>
  <c r="L80" i="9" s="1"/>
  <c r="L81" i="9" s="1"/>
  <c r="L82" i="9" s="1"/>
  <c r="L83" i="9" s="1"/>
  <c r="L187" i="9"/>
  <c r="K188" i="9"/>
  <c r="K189" i="9" s="1"/>
  <c r="K190" i="9" s="1"/>
  <c r="K191" i="9" s="1"/>
  <c r="K192" i="9" s="1"/>
  <c r="K193" i="9" s="1"/>
  <c r="K194" i="9" s="1"/>
  <c r="K195" i="9" s="1"/>
  <c r="L133" i="9"/>
  <c r="K134" i="9"/>
  <c r="K135" i="9" s="1"/>
  <c r="K136" i="9" s="1"/>
  <c r="K137" i="9" s="1"/>
  <c r="K138" i="9" s="1"/>
  <c r="L52" i="9"/>
  <c r="L53" i="9" s="1"/>
  <c r="L54" i="9" s="1"/>
  <c r="L55" i="9" s="1"/>
  <c r="L56" i="9" s="1"/>
  <c r="M51" i="9"/>
  <c r="M60" i="9"/>
  <c r="L61" i="9"/>
  <c r="L62" i="9" s="1"/>
  <c r="L63" i="9" s="1"/>
  <c r="L64" i="9" s="1"/>
  <c r="L65" i="9" s="1"/>
  <c r="M125" i="9"/>
  <c r="M126" i="9" s="1"/>
  <c r="M127" i="9" s="1"/>
  <c r="M128" i="9" s="1"/>
  <c r="M129" i="9" s="1"/>
  <c r="N124" i="9"/>
  <c r="N69" i="9"/>
  <c r="M70" i="9"/>
  <c r="M71" i="9" s="1"/>
  <c r="M72" i="9" s="1"/>
  <c r="M73" i="9" s="1"/>
  <c r="M74" i="9" s="1"/>
  <c r="L169" i="9"/>
  <c r="K170" i="9"/>
  <c r="K171" i="9" s="1"/>
  <c r="K172" i="9" s="1"/>
  <c r="K173" i="9" s="1"/>
  <c r="K174" i="9" s="1"/>
  <c r="K175" i="9" s="1"/>
  <c r="K176" i="9" s="1"/>
  <c r="K177" i="9" s="1"/>
  <c r="M178" i="9"/>
  <c r="L179" i="9"/>
  <c r="L180" i="9" s="1"/>
  <c r="L181" i="9" s="1"/>
  <c r="L182" i="9" s="1"/>
  <c r="L183" i="9" s="1"/>
  <c r="L184" i="9" s="1"/>
  <c r="L185" i="9" s="1"/>
  <c r="L186" i="9" s="1"/>
  <c r="O6" i="9"/>
  <c r="N7" i="9"/>
  <c r="N8" i="9" s="1"/>
  <c r="N9" i="9" s="1"/>
  <c r="N10" i="9" s="1"/>
  <c r="L160" i="9"/>
  <c r="K161" i="9"/>
  <c r="K162" i="9" s="1"/>
  <c r="K163" i="9" s="1"/>
  <c r="K164" i="9" s="1"/>
  <c r="K165" i="9" s="1"/>
  <c r="K166" i="9" s="1"/>
  <c r="K167" i="9" s="1"/>
  <c r="K168" i="9" s="1"/>
  <c r="L105" i="9"/>
  <c r="K106" i="9"/>
  <c r="K107" i="9" s="1"/>
  <c r="K108" i="9" s="1"/>
  <c r="K109" i="9" s="1"/>
  <c r="K110" i="9" s="1"/>
  <c r="K111" i="9" s="1"/>
  <c r="M24" i="9"/>
  <c r="L25" i="9"/>
  <c r="L26" i="9" s="1"/>
  <c r="L27" i="9" s="1"/>
  <c r="L28" i="9" s="1"/>
  <c r="L29" i="9" s="1"/>
  <c r="L87" i="9"/>
  <c r="K88" i="9"/>
  <c r="K89" i="9" s="1"/>
  <c r="K90" i="9" s="1"/>
  <c r="K91" i="9" s="1"/>
  <c r="K92" i="9" s="1"/>
  <c r="M196" i="9"/>
  <c r="L197" i="9"/>
  <c r="L198" i="9" s="1"/>
  <c r="L199" i="9" s="1"/>
  <c r="L200" i="9" s="1"/>
  <c r="L201" i="9" s="1"/>
  <c r="L202" i="9" s="1"/>
  <c r="L203" i="9" s="1"/>
  <c r="L204" i="9" s="1"/>
  <c r="M116" i="9"/>
  <c r="M117" i="9" s="1"/>
  <c r="M118" i="9" s="1"/>
  <c r="M119" i="9" s="1"/>
  <c r="M120" i="9" s="1"/>
  <c r="N115" i="9"/>
  <c r="M16" i="9"/>
  <c r="M17" i="9" s="1"/>
  <c r="M18" i="9" s="1"/>
  <c r="M19" i="9" s="1"/>
  <c r="N15" i="9"/>
  <c r="L96" i="9"/>
  <c r="K97" i="9"/>
  <c r="K98" i="9" s="1"/>
  <c r="K99" i="9" s="1"/>
  <c r="K100" i="9" s="1"/>
  <c r="K101" i="9" s="1"/>
  <c r="L142" i="9"/>
  <c r="K143" i="9"/>
  <c r="K144" i="9" s="1"/>
  <c r="K145" i="9" s="1"/>
  <c r="K146" i="9" s="1"/>
  <c r="K147" i="9" s="1"/>
  <c r="I73" i="8"/>
  <c r="I74" i="8" s="1"/>
  <c r="I75" i="8" s="1"/>
  <c r="I66" i="8"/>
  <c r="I67" i="8" s="1"/>
  <c r="I68" i="8" s="1"/>
  <c r="J17" i="8"/>
  <c r="J18" i="8" s="1"/>
  <c r="J19" i="8" s="1"/>
  <c r="I17" i="8"/>
  <c r="I18" i="8" s="1"/>
  <c r="I19" i="8" s="1"/>
  <c r="I24" i="8"/>
  <c r="I25" i="8" s="1"/>
  <c r="I26" i="8" s="1"/>
  <c r="I52" i="8"/>
  <c r="I53" i="8" s="1"/>
  <c r="I54" i="8" s="1"/>
  <c r="I151" i="8"/>
  <c r="I152" i="8" s="1"/>
  <c r="I153" i="8" s="1"/>
  <c r="I45" i="8"/>
  <c r="I46" i="8" s="1"/>
  <c r="I47" i="8" s="1"/>
  <c r="J80" i="8"/>
  <c r="J81" i="8" s="1"/>
  <c r="J82" i="8" s="1"/>
  <c r="I38" i="8"/>
  <c r="I39" i="8" s="1"/>
  <c r="I40" i="8" s="1"/>
  <c r="I116" i="8"/>
  <c r="I117" i="8" s="1"/>
  <c r="I118" i="8" s="1"/>
  <c r="I123" i="8"/>
  <c r="I124" i="8" s="1"/>
  <c r="I125" i="8" s="1"/>
  <c r="I102" i="8"/>
  <c r="I103" i="8" s="1"/>
  <c r="I104" i="8" s="1"/>
  <c r="J165" i="8"/>
  <c r="J166" i="8" s="1"/>
  <c r="J167" i="8" s="1"/>
  <c r="J144" i="8"/>
  <c r="J145" i="8" s="1"/>
  <c r="J146" i="8" s="1"/>
  <c r="I137" i="8"/>
  <c r="I138" i="8" s="1"/>
  <c r="I139" i="8" s="1"/>
  <c r="J59" i="8"/>
  <c r="J60" i="8" s="1"/>
  <c r="J61" i="8" s="1"/>
  <c r="J109" i="8"/>
  <c r="J110" i="8" s="1"/>
  <c r="J111" i="8" s="1"/>
  <c r="I158" i="8"/>
  <c r="I159" i="8" s="1"/>
  <c r="I160" i="8" s="1"/>
  <c r="I95" i="8"/>
  <c r="I96" i="8" s="1"/>
  <c r="I97" i="8" s="1"/>
  <c r="I88" i="8"/>
  <c r="I89" i="8" s="1"/>
  <c r="I90" i="8" s="1"/>
  <c r="I172" i="8"/>
  <c r="I173" i="8" s="1"/>
  <c r="I174" i="8" s="1"/>
  <c r="I165" i="8"/>
  <c r="I166" i="8" s="1"/>
  <c r="I167" i="8" s="1"/>
  <c r="J127" i="8"/>
  <c r="J128" i="8" s="1"/>
  <c r="J129" i="8" s="1"/>
  <c r="L27" i="8"/>
  <c r="L28" i="8" s="1"/>
  <c r="L29" i="8" s="1"/>
  <c r="L30" i="8" s="1"/>
  <c r="L31" i="8" s="1"/>
  <c r="L32" i="8" s="1"/>
  <c r="L33" i="8" s="1"/>
  <c r="K13" i="8"/>
  <c r="L13" i="8" s="1"/>
  <c r="K55" i="8"/>
  <c r="K56" i="8" s="1"/>
  <c r="K57" i="8" s="1"/>
  <c r="K58" i="8" s="1"/>
  <c r="I10" i="8"/>
  <c r="I11" i="8" s="1"/>
  <c r="I12" i="8" s="1"/>
  <c r="K105" i="8"/>
  <c r="K106" i="8" s="1"/>
  <c r="K107" i="8" s="1"/>
  <c r="K108" i="8" s="1"/>
  <c r="I57" i="7"/>
  <c r="I58" i="7" s="1"/>
  <c r="I59" i="7" s="1"/>
  <c r="J56" i="7"/>
  <c r="L76" i="8"/>
  <c r="K77" i="8"/>
  <c r="K78" i="8" s="1"/>
  <c r="K79" i="8" s="1"/>
  <c r="K69" i="8"/>
  <c r="J70" i="8"/>
  <c r="J71" i="8" s="1"/>
  <c r="J72" i="8" s="1"/>
  <c r="K91" i="8"/>
  <c r="J92" i="8"/>
  <c r="J93" i="8" s="1"/>
  <c r="J94" i="8" s="1"/>
  <c r="K141" i="8"/>
  <c r="K142" i="8" s="1"/>
  <c r="K143" i="8" s="1"/>
  <c r="L140" i="8"/>
  <c r="J99" i="8"/>
  <c r="J100" i="8" s="1"/>
  <c r="J101" i="8" s="1"/>
  <c r="K98" i="8"/>
  <c r="K62" i="8"/>
  <c r="J63" i="8"/>
  <c r="J64" i="8" s="1"/>
  <c r="J65" i="8" s="1"/>
  <c r="J21" i="8"/>
  <c r="J22" i="8" s="1"/>
  <c r="J23" i="8" s="1"/>
  <c r="K20" i="8"/>
  <c r="J155" i="8"/>
  <c r="J156" i="8" s="1"/>
  <c r="J157" i="8" s="1"/>
  <c r="K154" i="8"/>
  <c r="J42" i="8"/>
  <c r="J43" i="8" s="1"/>
  <c r="J44" i="8" s="1"/>
  <c r="K41" i="8"/>
  <c r="K112" i="8"/>
  <c r="J113" i="8"/>
  <c r="J114" i="8" s="1"/>
  <c r="J115" i="8" s="1"/>
  <c r="J7" i="8"/>
  <c r="J8" i="8" s="1"/>
  <c r="J9" i="8" s="1"/>
  <c r="K6" i="8"/>
  <c r="J84" i="8"/>
  <c r="J85" i="8" s="1"/>
  <c r="J86" i="8" s="1"/>
  <c r="J87" i="8" s="1"/>
  <c r="K133" i="8"/>
  <c r="J134" i="8"/>
  <c r="J135" i="8" s="1"/>
  <c r="J136" i="8" s="1"/>
  <c r="K127" i="8"/>
  <c r="K128" i="8" s="1"/>
  <c r="K129" i="8" s="1"/>
  <c r="L126" i="8"/>
  <c r="J148" i="8"/>
  <c r="J149" i="8" s="1"/>
  <c r="J150" i="8" s="1"/>
  <c r="K147" i="8"/>
  <c r="J49" i="8"/>
  <c r="J50" i="8" s="1"/>
  <c r="J51" i="8" s="1"/>
  <c r="K48" i="8"/>
  <c r="K162" i="8"/>
  <c r="K163" i="8" s="1"/>
  <c r="K164" i="8" s="1"/>
  <c r="L161" i="8"/>
  <c r="J35" i="8"/>
  <c r="J36" i="8" s="1"/>
  <c r="J37" i="8" s="1"/>
  <c r="K34" i="8"/>
  <c r="J120" i="8"/>
  <c r="J121" i="8" s="1"/>
  <c r="J122" i="8" s="1"/>
  <c r="K119" i="8"/>
  <c r="J169" i="8"/>
  <c r="J170" i="8" s="1"/>
  <c r="J171" i="8" s="1"/>
  <c r="K168" i="8"/>
  <c r="N151" i="9" l="1"/>
  <c r="M152" i="9"/>
  <c r="M153" i="9" s="1"/>
  <c r="M154" i="9" s="1"/>
  <c r="M155" i="9" s="1"/>
  <c r="M156" i="9" s="1"/>
  <c r="M157" i="9" s="1"/>
  <c r="M158" i="9" s="1"/>
  <c r="M159" i="9" s="1"/>
  <c r="L34" i="9"/>
  <c r="L35" i="9" s="1"/>
  <c r="L36" i="9" s="1"/>
  <c r="L37" i="9" s="1"/>
  <c r="L38" i="9" s="1"/>
  <c r="L39" i="9" s="1"/>
  <c r="L40" i="9" s="1"/>
  <c r="L41" i="9" s="1"/>
  <c r="M33" i="9"/>
  <c r="K148" i="9"/>
  <c r="K149" i="9" s="1"/>
  <c r="K150" i="9" s="1"/>
  <c r="M130" i="9"/>
  <c r="M131" i="9" s="1"/>
  <c r="M132" i="9" s="1"/>
  <c r="K112" i="9"/>
  <c r="K113" i="9" s="1"/>
  <c r="K114" i="9" s="1"/>
  <c r="K139" i="9"/>
  <c r="K140" i="9" s="1"/>
  <c r="K141" i="9" s="1"/>
  <c r="M121" i="9"/>
  <c r="M122" i="9" s="1"/>
  <c r="M123" i="9" s="1"/>
  <c r="K102" i="9"/>
  <c r="K103" i="9" s="1"/>
  <c r="K104" i="9" s="1"/>
  <c r="K93" i="9"/>
  <c r="K94" i="9" s="1"/>
  <c r="K95" i="9" s="1"/>
  <c r="L84" i="9"/>
  <c r="L85" i="9" s="1"/>
  <c r="L86" i="9" s="1"/>
  <c r="M75" i="9"/>
  <c r="M76" i="9" s="1"/>
  <c r="M77" i="9" s="1"/>
  <c r="L66" i="9"/>
  <c r="L67" i="9" s="1"/>
  <c r="L68" i="9" s="1"/>
  <c r="L57" i="9"/>
  <c r="L58" i="9" s="1"/>
  <c r="L59" i="9" s="1"/>
  <c r="K48" i="9"/>
  <c r="K49" i="9" s="1"/>
  <c r="K50" i="9" s="1"/>
  <c r="L30" i="9"/>
  <c r="L31" i="9" s="1"/>
  <c r="L32" i="9" s="1"/>
  <c r="M20" i="9"/>
  <c r="M21" i="9" s="1"/>
  <c r="M22" i="9" s="1"/>
  <c r="M23" i="9" s="1"/>
  <c r="N11" i="9"/>
  <c r="N12" i="9" s="1"/>
  <c r="N13" i="9" s="1"/>
  <c r="N14" i="9" s="1"/>
  <c r="M142" i="9"/>
  <c r="L143" i="9"/>
  <c r="L144" i="9" s="1"/>
  <c r="L145" i="9" s="1"/>
  <c r="L146" i="9" s="1"/>
  <c r="L147" i="9" s="1"/>
  <c r="M197" i="9"/>
  <c r="M198" i="9" s="1"/>
  <c r="M199" i="9" s="1"/>
  <c r="M200" i="9" s="1"/>
  <c r="M201" i="9" s="1"/>
  <c r="M202" i="9" s="1"/>
  <c r="M203" i="9" s="1"/>
  <c r="M204" i="9" s="1"/>
  <c r="N196" i="9"/>
  <c r="M160" i="9"/>
  <c r="L161" i="9"/>
  <c r="L162" i="9" s="1"/>
  <c r="L163" i="9" s="1"/>
  <c r="L164" i="9" s="1"/>
  <c r="L165" i="9" s="1"/>
  <c r="L166" i="9" s="1"/>
  <c r="L167" i="9" s="1"/>
  <c r="L168" i="9" s="1"/>
  <c r="M169" i="9"/>
  <c r="L170" i="9"/>
  <c r="L171" i="9" s="1"/>
  <c r="L172" i="9" s="1"/>
  <c r="L173" i="9" s="1"/>
  <c r="L174" i="9" s="1"/>
  <c r="L175" i="9" s="1"/>
  <c r="L176" i="9" s="1"/>
  <c r="L177" i="9" s="1"/>
  <c r="M105" i="9"/>
  <c r="L106" i="9"/>
  <c r="L107" i="9" s="1"/>
  <c r="L108" i="9" s="1"/>
  <c r="L109" i="9" s="1"/>
  <c r="L110" i="9" s="1"/>
  <c r="L111" i="9" s="1"/>
  <c r="N60" i="9"/>
  <c r="M61" i="9"/>
  <c r="M62" i="9" s="1"/>
  <c r="M63" i="9" s="1"/>
  <c r="M64" i="9" s="1"/>
  <c r="M65" i="9" s="1"/>
  <c r="L188" i="9"/>
  <c r="L189" i="9" s="1"/>
  <c r="L190" i="9" s="1"/>
  <c r="L191" i="9" s="1"/>
  <c r="L192" i="9" s="1"/>
  <c r="L193" i="9" s="1"/>
  <c r="L194" i="9" s="1"/>
  <c r="L195" i="9" s="1"/>
  <c r="M187" i="9"/>
  <c r="N214" i="9"/>
  <c r="M215" i="9"/>
  <c r="M216" i="9" s="1"/>
  <c r="M217" i="9" s="1"/>
  <c r="M218" i="9" s="1"/>
  <c r="M219" i="9" s="1"/>
  <c r="M220" i="9" s="1"/>
  <c r="M221" i="9" s="1"/>
  <c r="M222" i="9" s="1"/>
  <c r="M52" i="9"/>
  <c r="M53" i="9" s="1"/>
  <c r="M54" i="9" s="1"/>
  <c r="M55" i="9" s="1"/>
  <c r="M56" i="9" s="1"/>
  <c r="N51" i="9"/>
  <c r="N78" i="9"/>
  <c r="M79" i="9"/>
  <c r="M80" i="9" s="1"/>
  <c r="M81" i="9" s="1"/>
  <c r="M82" i="9" s="1"/>
  <c r="M83" i="9" s="1"/>
  <c r="M96" i="9"/>
  <c r="L97" i="9"/>
  <c r="L98" i="9" s="1"/>
  <c r="L99" i="9" s="1"/>
  <c r="L100" i="9" s="1"/>
  <c r="L101" i="9" s="1"/>
  <c r="M87" i="9"/>
  <c r="L88" i="9"/>
  <c r="L89" i="9" s="1"/>
  <c r="L90" i="9" s="1"/>
  <c r="L91" i="9" s="1"/>
  <c r="L92" i="9" s="1"/>
  <c r="O7" i="9"/>
  <c r="O8" i="9" s="1"/>
  <c r="O9" i="9" s="1"/>
  <c r="O10" i="9" s="1"/>
  <c r="P6" i="9"/>
  <c r="O69" i="9"/>
  <c r="N70" i="9"/>
  <c r="N71" i="9" s="1"/>
  <c r="N72" i="9" s="1"/>
  <c r="N73" i="9" s="1"/>
  <c r="N74" i="9" s="1"/>
  <c r="L206" i="9"/>
  <c r="L207" i="9" s="1"/>
  <c r="L208" i="9" s="1"/>
  <c r="L209" i="9" s="1"/>
  <c r="L210" i="9" s="1"/>
  <c r="L211" i="9" s="1"/>
  <c r="L212" i="9" s="1"/>
  <c r="L213" i="9" s="1"/>
  <c r="M205" i="9"/>
  <c r="N116" i="9"/>
  <c r="N117" i="9" s="1"/>
  <c r="N118" i="9" s="1"/>
  <c r="N119" i="9" s="1"/>
  <c r="N120" i="9" s="1"/>
  <c r="O115" i="9"/>
  <c r="N16" i="9"/>
  <c r="N17" i="9" s="1"/>
  <c r="N18" i="9" s="1"/>
  <c r="N19" i="9" s="1"/>
  <c r="O15" i="9"/>
  <c r="N125" i="9"/>
  <c r="N126" i="9" s="1"/>
  <c r="N127" i="9" s="1"/>
  <c r="N128" i="9" s="1"/>
  <c r="N129" i="9" s="1"/>
  <c r="O124" i="9"/>
  <c r="M42" i="9"/>
  <c r="L43" i="9"/>
  <c r="L44" i="9" s="1"/>
  <c r="L45" i="9" s="1"/>
  <c r="L46" i="9" s="1"/>
  <c r="L47" i="9" s="1"/>
  <c r="M25" i="9"/>
  <c r="M26" i="9" s="1"/>
  <c r="M27" i="9" s="1"/>
  <c r="M28" i="9" s="1"/>
  <c r="M29" i="9" s="1"/>
  <c r="N24" i="9"/>
  <c r="M179" i="9"/>
  <c r="M180" i="9" s="1"/>
  <c r="M181" i="9" s="1"/>
  <c r="M182" i="9" s="1"/>
  <c r="M183" i="9" s="1"/>
  <c r="M184" i="9" s="1"/>
  <c r="M185" i="9" s="1"/>
  <c r="M186" i="9" s="1"/>
  <c r="N178" i="9"/>
  <c r="L134" i="9"/>
  <c r="L135" i="9" s="1"/>
  <c r="L136" i="9" s="1"/>
  <c r="L137" i="9" s="1"/>
  <c r="L138" i="9" s="1"/>
  <c r="M133" i="9"/>
  <c r="M27" i="8"/>
  <c r="M28" i="8" s="1"/>
  <c r="M29" i="8" s="1"/>
  <c r="M30" i="8" s="1"/>
  <c r="M31" i="8" s="1"/>
  <c r="M32" i="8" s="1"/>
  <c r="M33" i="8" s="1"/>
  <c r="J73" i="8"/>
  <c r="J74" i="8" s="1"/>
  <c r="J75" i="8" s="1"/>
  <c r="K80" i="8"/>
  <c r="K81" i="8" s="1"/>
  <c r="K82" i="8" s="1"/>
  <c r="J52" i="8"/>
  <c r="J53" i="8" s="1"/>
  <c r="J54" i="8" s="1"/>
  <c r="J45" i="8"/>
  <c r="J46" i="8" s="1"/>
  <c r="J47" i="8" s="1"/>
  <c r="J102" i="8"/>
  <c r="J103" i="8" s="1"/>
  <c r="J104" i="8" s="1"/>
  <c r="J130" i="8"/>
  <c r="J131" i="8" s="1"/>
  <c r="J132" i="8" s="1"/>
  <c r="K109" i="8"/>
  <c r="K110" i="8" s="1"/>
  <c r="K111" i="8" s="1"/>
  <c r="J66" i="8"/>
  <c r="J67" i="8" s="1"/>
  <c r="J68" i="8" s="1"/>
  <c r="J172" i="8"/>
  <c r="J173" i="8" s="1"/>
  <c r="J174" i="8" s="1"/>
  <c r="J95" i="8"/>
  <c r="J96" i="8" s="1"/>
  <c r="J97" i="8" s="1"/>
  <c r="J137" i="8"/>
  <c r="J138" i="8" s="1"/>
  <c r="J139" i="8" s="1"/>
  <c r="J88" i="8"/>
  <c r="J89" i="8" s="1"/>
  <c r="J90" i="8" s="1"/>
  <c r="J123" i="8"/>
  <c r="J124" i="8" s="1"/>
  <c r="J125" i="8" s="1"/>
  <c r="J151" i="8"/>
  <c r="J152" i="8" s="1"/>
  <c r="J153" i="8" s="1"/>
  <c r="J158" i="8"/>
  <c r="J159" i="8" s="1"/>
  <c r="J160" i="8" s="1"/>
  <c r="K144" i="8"/>
  <c r="K145" i="8" s="1"/>
  <c r="K146" i="8" s="1"/>
  <c r="J38" i="8"/>
  <c r="J39" i="8" s="1"/>
  <c r="J40" i="8" s="1"/>
  <c r="J24" i="8"/>
  <c r="J25" i="8" s="1"/>
  <c r="J26" i="8" s="1"/>
  <c r="J116" i="8"/>
  <c r="J117" i="8" s="1"/>
  <c r="J118" i="8" s="1"/>
  <c r="K59" i="8"/>
  <c r="K60" i="8" s="1"/>
  <c r="K61" i="8" s="1"/>
  <c r="K165" i="8"/>
  <c r="K166" i="8" s="1"/>
  <c r="K167" i="8" s="1"/>
  <c r="K130" i="8"/>
  <c r="K131" i="8" s="1"/>
  <c r="K132" i="8" s="1"/>
  <c r="K14" i="8"/>
  <c r="K15" i="8" s="1"/>
  <c r="K16" i="8" s="1"/>
  <c r="L105" i="8"/>
  <c r="M105" i="8" s="1"/>
  <c r="L55" i="8"/>
  <c r="L56" i="8" s="1"/>
  <c r="L57" i="8" s="1"/>
  <c r="L58" i="8" s="1"/>
  <c r="K56" i="7"/>
  <c r="J57" i="7"/>
  <c r="J58" i="7" s="1"/>
  <c r="J59" i="7" s="1"/>
  <c r="J10" i="8"/>
  <c r="J11" i="8" s="1"/>
  <c r="J12" i="8" s="1"/>
  <c r="L69" i="8"/>
  <c r="K70" i="8"/>
  <c r="K71" i="8" s="1"/>
  <c r="K72" i="8" s="1"/>
  <c r="L77" i="8"/>
  <c r="L78" i="8" s="1"/>
  <c r="L79" i="8" s="1"/>
  <c r="M76" i="8"/>
  <c r="K120" i="8"/>
  <c r="K121" i="8" s="1"/>
  <c r="K122" i="8" s="1"/>
  <c r="L119" i="8"/>
  <c r="K84" i="8"/>
  <c r="K85" i="8" s="1"/>
  <c r="K86" i="8" s="1"/>
  <c r="K87" i="8" s="1"/>
  <c r="K113" i="8"/>
  <c r="K114" i="8" s="1"/>
  <c r="K115" i="8" s="1"/>
  <c r="L112" i="8"/>
  <c r="K169" i="8"/>
  <c r="K170" i="8" s="1"/>
  <c r="K171" i="8" s="1"/>
  <c r="L168" i="8"/>
  <c r="L34" i="8"/>
  <c r="K35" i="8"/>
  <c r="K36" i="8" s="1"/>
  <c r="K37" i="8" s="1"/>
  <c r="L162" i="8"/>
  <c r="L163" i="8" s="1"/>
  <c r="L164" i="8" s="1"/>
  <c r="M161" i="8"/>
  <c r="K148" i="8"/>
  <c r="K149" i="8" s="1"/>
  <c r="K150" i="8" s="1"/>
  <c r="L147" i="8"/>
  <c r="L127" i="8"/>
  <c r="L128" i="8" s="1"/>
  <c r="L129" i="8" s="1"/>
  <c r="M126" i="8"/>
  <c r="L6" i="8"/>
  <c r="K7" i="8"/>
  <c r="K8" i="8" s="1"/>
  <c r="K9" i="8" s="1"/>
  <c r="L41" i="8"/>
  <c r="K42" i="8"/>
  <c r="K43" i="8" s="1"/>
  <c r="K44" i="8" s="1"/>
  <c r="K21" i="8"/>
  <c r="K22" i="8" s="1"/>
  <c r="K23" i="8" s="1"/>
  <c r="L20" i="8"/>
  <c r="K99" i="8"/>
  <c r="K100" i="8" s="1"/>
  <c r="K101" i="8" s="1"/>
  <c r="L98" i="8"/>
  <c r="L141" i="8"/>
  <c r="L142" i="8" s="1"/>
  <c r="L143" i="8" s="1"/>
  <c r="M140" i="8"/>
  <c r="L133" i="8"/>
  <c r="K134" i="8"/>
  <c r="K135" i="8" s="1"/>
  <c r="K136" i="8" s="1"/>
  <c r="K49" i="8"/>
  <c r="K50" i="8" s="1"/>
  <c r="K51" i="8" s="1"/>
  <c r="L48" i="8"/>
  <c r="M13" i="8"/>
  <c r="L14" i="8"/>
  <c r="L15" i="8" s="1"/>
  <c r="L16" i="8" s="1"/>
  <c r="L154" i="8"/>
  <c r="K155" i="8"/>
  <c r="K156" i="8" s="1"/>
  <c r="K157" i="8" s="1"/>
  <c r="K63" i="8"/>
  <c r="K64" i="8" s="1"/>
  <c r="K65" i="8" s="1"/>
  <c r="L62" i="8"/>
  <c r="K92" i="8"/>
  <c r="K93" i="8" s="1"/>
  <c r="K94" i="8" s="1"/>
  <c r="L91" i="8"/>
  <c r="N33" i="9" l="1"/>
  <c r="M34" i="9"/>
  <c r="M35" i="9" s="1"/>
  <c r="M36" i="9" s="1"/>
  <c r="M37" i="9" s="1"/>
  <c r="M38" i="9" s="1"/>
  <c r="M39" i="9" s="1"/>
  <c r="M40" i="9" s="1"/>
  <c r="M41" i="9" s="1"/>
  <c r="O151" i="9"/>
  <c r="N152" i="9"/>
  <c r="N153" i="9" s="1"/>
  <c r="N154" i="9" s="1"/>
  <c r="N155" i="9" s="1"/>
  <c r="N156" i="9" s="1"/>
  <c r="N157" i="9" s="1"/>
  <c r="N158" i="9" s="1"/>
  <c r="N159" i="9" s="1"/>
  <c r="L148" i="9"/>
  <c r="L149" i="9" s="1"/>
  <c r="L150" i="9" s="1"/>
  <c r="L112" i="9"/>
  <c r="L113" i="9" s="1"/>
  <c r="L114" i="9" s="1"/>
  <c r="N121" i="9"/>
  <c r="N122" i="9" s="1"/>
  <c r="N123" i="9" s="1"/>
  <c r="L139" i="9"/>
  <c r="L140" i="9" s="1"/>
  <c r="L141" i="9" s="1"/>
  <c r="N130" i="9"/>
  <c r="N131" i="9" s="1"/>
  <c r="N132" i="9" s="1"/>
  <c r="L93" i="9"/>
  <c r="L94" i="9" s="1"/>
  <c r="L95" i="9" s="1"/>
  <c r="L102" i="9"/>
  <c r="L103" i="9" s="1"/>
  <c r="L104" i="9" s="1"/>
  <c r="M84" i="9"/>
  <c r="M85" i="9" s="1"/>
  <c r="M86" i="9" s="1"/>
  <c r="N75" i="9"/>
  <c r="N76" i="9" s="1"/>
  <c r="N77" i="9" s="1"/>
  <c r="M66" i="9"/>
  <c r="M67" i="9" s="1"/>
  <c r="M68" i="9" s="1"/>
  <c r="M57" i="9"/>
  <c r="M58" i="9" s="1"/>
  <c r="M59" i="9" s="1"/>
  <c r="L48" i="9"/>
  <c r="L49" i="9" s="1"/>
  <c r="L50" i="9" s="1"/>
  <c r="M30" i="9"/>
  <c r="M31" i="9" s="1"/>
  <c r="M32" i="9" s="1"/>
  <c r="N20" i="9"/>
  <c r="N21" i="9" s="1"/>
  <c r="N22" i="9" s="1"/>
  <c r="N23" i="9" s="1"/>
  <c r="O11" i="9"/>
  <c r="O12" i="9" s="1"/>
  <c r="O13" i="9" s="1"/>
  <c r="O14" i="9" s="1"/>
  <c r="O116" i="9"/>
  <c r="O117" i="9" s="1"/>
  <c r="O118" i="9" s="1"/>
  <c r="O119" i="9" s="1"/>
  <c r="O120" i="9" s="1"/>
  <c r="P115" i="9"/>
  <c r="N215" i="9"/>
  <c r="N216" i="9" s="1"/>
  <c r="N217" i="9" s="1"/>
  <c r="N218" i="9" s="1"/>
  <c r="N219" i="9" s="1"/>
  <c r="N220" i="9" s="1"/>
  <c r="N221" i="9" s="1"/>
  <c r="N222" i="9" s="1"/>
  <c r="O214" i="9"/>
  <c r="N142" i="9"/>
  <c r="M143" i="9"/>
  <c r="M144" i="9" s="1"/>
  <c r="M145" i="9" s="1"/>
  <c r="M146" i="9" s="1"/>
  <c r="M147" i="9" s="1"/>
  <c r="O125" i="9"/>
  <c r="O126" i="9" s="1"/>
  <c r="O127" i="9" s="1"/>
  <c r="O128" i="9" s="1"/>
  <c r="O129" i="9" s="1"/>
  <c r="P124" i="9"/>
  <c r="M206" i="9"/>
  <c r="M207" i="9" s="1"/>
  <c r="M208" i="9" s="1"/>
  <c r="M209" i="9" s="1"/>
  <c r="M210" i="9" s="1"/>
  <c r="M211" i="9" s="1"/>
  <c r="M212" i="9" s="1"/>
  <c r="M213" i="9" s="1"/>
  <c r="N205" i="9"/>
  <c r="N179" i="9"/>
  <c r="N180" i="9" s="1"/>
  <c r="N181" i="9" s="1"/>
  <c r="N182" i="9" s="1"/>
  <c r="N183" i="9" s="1"/>
  <c r="N184" i="9" s="1"/>
  <c r="N185" i="9" s="1"/>
  <c r="N186" i="9" s="1"/>
  <c r="O178" i="9"/>
  <c r="P15" i="9"/>
  <c r="O16" i="9"/>
  <c r="O17" i="9" s="1"/>
  <c r="O18" i="9" s="1"/>
  <c r="O19" i="9" s="1"/>
  <c r="N133" i="9"/>
  <c r="M134" i="9"/>
  <c r="M135" i="9" s="1"/>
  <c r="M136" i="9" s="1"/>
  <c r="M137" i="9" s="1"/>
  <c r="M138" i="9" s="1"/>
  <c r="N187" i="9"/>
  <c r="M188" i="9"/>
  <c r="M189" i="9" s="1"/>
  <c r="M190" i="9" s="1"/>
  <c r="M191" i="9" s="1"/>
  <c r="M192" i="9" s="1"/>
  <c r="M193" i="9" s="1"/>
  <c r="M194" i="9" s="1"/>
  <c r="M195" i="9" s="1"/>
  <c r="N96" i="9"/>
  <c r="M97" i="9"/>
  <c r="M98" i="9" s="1"/>
  <c r="M99" i="9" s="1"/>
  <c r="M100" i="9" s="1"/>
  <c r="M101" i="9" s="1"/>
  <c r="M170" i="9"/>
  <c r="M171" i="9" s="1"/>
  <c r="M172" i="9" s="1"/>
  <c r="M173" i="9" s="1"/>
  <c r="M174" i="9" s="1"/>
  <c r="M175" i="9" s="1"/>
  <c r="M176" i="9" s="1"/>
  <c r="M177" i="9" s="1"/>
  <c r="N169" i="9"/>
  <c r="O70" i="9"/>
  <c r="O71" i="9" s="1"/>
  <c r="O72" i="9" s="1"/>
  <c r="O73" i="9" s="1"/>
  <c r="O74" i="9" s="1"/>
  <c r="P69" i="9"/>
  <c r="N79" i="9"/>
  <c r="N80" i="9" s="1"/>
  <c r="N81" i="9" s="1"/>
  <c r="N82" i="9" s="1"/>
  <c r="N83" i="9" s="1"/>
  <c r="O78" i="9"/>
  <c r="N61" i="9"/>
  <c r="N62" i="9" s="1"/>
  <c r="N63" i="9" s="1"/>
  <c r="N64" i="9" s="1"/>
  <c r="N65" i="9" s="1"/>
  <c r="O60" i="9"/>
  <c r="N160" i="9"/>
  <c r="M161" i="9"/>
  <c r="M162" i="9" s="1"/>
  <c r="M163" i="9" s="1"/>
  <c r="M164" i="9" s="1"/>
  <c r="M165" i="9" s="1"/>
  <c r="M166" i="9" s="1"/>
  <c r="M167" i="9" s="1"/>
  <c r="M168" i="9" s="1"/>
  <c r="M43" i="9"/>
  <c r="M44" i="9" s="1"/>
  <c r="M45" i="9" s="1"/>
  <c r="M46" i="9" s="1"/>
  <c r="M47" i="9" s="1"/>
  <c r="N42" i="9"/>
  <c r="N87" i="9"/>
  <c r="M88" i="9"/>
  <c r="M89" i="9" s="1"/>
  <c r="M90" i="9" s="1"/>
  <c r="M91" i="9" s="1"/>
  <c r="M92" i="9" s="1"/>
  <c r="O24" i="9"/>
  <c r="N25" i="9"/>
  <c r="N26" i="9" s="1"/>
  <c r="N27" i="9" s="1"/>
  <c r="N28" i="9" s="1"/>
  <c r="N29" i="9" s="1"/>
  <c r="Q6" i="9"/>
  <c r="P7" i="9"/>
  <c r="P8" i="9" s="1"/>
  <c r="P9" i="9" s="1"/>
  <c r="P10" i="9" s="1"/>
  <c r="N52" i="9"/>
  <c r="N53" i="9" s="1"/>
  <c r="N54" i="9" s="1"/>
  <c r="N55" i="9" s="1"/>
  <c r="N56" i="9" s="1"/>
  <c r="O51" i="9"/>
  <c r="N197" i="9"/>
  <c r="N198" i="9" s="1"/>
  <c r="N199" i="9" s="1"/>
  <c r="N200" i="9" s="1"/>
  <c r="N201" i="9" s="1"/>
  <c r="N202" i="9" s="1"/>
  <c r="N203" i="9" s="1"/>
  <c r="N204" i="9" s="1"/>
  <c r="O196" i="9"/>
  <c r="M106" i="9"/>
  <c r="M107" i="9" s="1"/>
  <c r="M108" i="9" s="1"/>
  <c r="M109" i="9" s="1"/>
  <c r="M110" i="9" s="1"/>
  <c r="M111" i="9" s="1"/>
  <c r="N105" i="9"/>
  <c r="N27" i="8"/>
  <c r="N28" i="8" s="1"/>
  <c r="N29" i="8" s="1"/>
  <c r="N30" i="8" s="1"/>
  <c r="N31" i="8" s="1"/>
  <c r="N32" i="8" s="1"/>
  <c r="N33" i="8" s="1"/>
  <c r="K102" i="8"/>
  <c r="K103" i="8" s="1"/>
  <c r="K104" i="8" s="1"/>
  <c r="L130" i="8"/>
  <c r="L131" i="8" s="1"/>
  <c r="L132" i="8" s="1"/>
  <c r="K123" i="8"/>
  <c r="K124" i="8" s="1"/>
  <c r="K125" i="8" s="1"/>
  <c r="L59" i="8"/>
  <c r="L60" i="8" s="1"/>
  <c r="L61" i="8" s="1"/>
  <c r="K38" i="8"/>
  <c r="K39" i="8" s="1"/>
  <c r="K40" i="8" s="1"/>
  <c r="K95" i="8"/>
  <c r="K96" i="8" s="1"/>
  <c r="K97" i="8" s="1"/>
  <c r="K52" i="8"/>
  <c r="K53" i="8" s="1"/>
  <c r="K54" i="8" s="1"/>
  <c r="K24" i="8"/>
  <c r="K25" i="8" s="1"/>
  <c r="K26" i="8" s="1"/>
  <c r="K172" i="8"/>
  <c r="K173" i="8" s="1"/>
  <c r="K174" i="8" s="1"/>
  <c r="L80" i="8"/>
  <c r="L81" i="8" s="1"/>
  <c r="L82" i="8" s="1"/>
  <c r="K17" i="8"/>
  <c r="K18" i="8" s="1"/>
  <c r="K19" i="8" s="1"/>
  <c r="L17" i="8"/>
  <c r="L18" i="8" s="1"/>
  <c r="L19" i="8" s="1"/>
  <c r="K45" i="8"/>
  <c r="K46" i="8" s="1"/>
  <c r="K47" i="8" s="1"/>
  <c r="K73" i="8"/>
  <c r="K74" i="8" s="1"/>
  <c r="K75" i="8" s="1"/>
  <c r="K137" i="8"/>
  <c r="K138" i="8" s="1"/>
  <c r="K139" i="8" s="1"/>
  <c r="K66" i="8"/>
  <c r="K67" i="8" s="1"/>
  <c r="K68" i="8" s="1"/>
  <c r="K151" i="8"/>
  <c r="K152" i="8" s="1"/>
  <c r="K153" i="8" s="1"/>
  <c r="K116" i="8"/>
  <c r="K117" i="8" s="1"/>
  <c r="K118" i="8" s="1"/>
  <c r="K158" i="8"/>
  <c r="K159" i="8" s="1"/>
  <c r="K160" i="8" s="1"/>
  <c r="K88" i="8"/>
  <c r="K89" i="8" s="1"/>
  <c r="K90" i="8" s="1"/>
  <c r="L144" i="8"/>
  <c r="L145" i="8" s="1"/>
  <c r="L146" i="8" s="1"/>
  <c r="L165" i="8"/>
  <c r="L166" i="8" s="1"/>
  <c r="L167" i="8" s="1"/>
  <c r="M55" i="8"/>
  <c r="M56" i="8" s="1"/>
  <c r="M57" i="8" s="1"/>
  <c r="M58" i="8" s="1"/>
  <c r="L106" i="8"/>
  <c r="L107" i="8" s="1"/>
  <c r="L108" i="8" s="1"/>
  <c r="K10" i="8"/>
  <c r="K11" i="8" s="1"/>
  <c r="K12" i="8" s="1"/>
  <c r="L56" i="7"/>
  <c r="K57" i="7"/>
  <c r="K58" i="7" s="1"/>
  <c r="K59" i="7" s="1"/>
  <c r="N76" i="8"/>
  <c r="M77" i="8"/>
  <c r="M78" i="8" s="1"/>
  <c r="M79" i="8" s="1"/>
  <c r="L70" i="8"/>
  <c r="L71" i="8" s="1"/>
  <c r="L72" i="8" s="1"/>
  <c r="M69" i="8"/>
  <c r="L35" i="8"/>
  <c r="L36" i="8" s="1"/>
  <c r="L37" i="8" s="1"/>
  <c r="M34" i="8"/>
  <c r="M141" i="8"/>
  <c r="M142" i="8" s="1"/>
  <c r="M143" i="8" s="1"/>
  <c r="N140" i="8"/>
  <c r="L155" i="8"/>
  <c r="L156" i="8" s="1"/>
  <c r="L157" i="8" s="1"/>
  <c r="M154" i="8"/>
  <c r="M106" i="8"/>
  <c r="M107" i="8" s="1"/>
  <c r="M108" i="8" s="1"/>
  <c r="N105" i="8"/>
  <c r="L92" i="8"/>
  <c r="L93" i="8" s="1"/>
  <c r="L94" i="8" s="1"/>
  <c r="M91" i="8"/>
  <c r="L49" i="8"/>
  <c r="L50" i="8" s="1"/>
  <c r="L51" i="8" s="1"/>
  <c r="M48" i="8"/>
  <c r="L99" i="8"/>
  <c r="L100" i="8" s="1"/>
  <c r="L101" i="8" s="1"/>
  <c r="M98" i="8"/>
  <c r="M127" i="8"/>
  <c r="M128" i="8" s="1"/>
  <c r="M129" i="8" s="1"/>
  <c r="N126" i="8"/>
  <c r="L148" i="8"/>
  <c r="L149" i="8" s="1"/>
  <c r="L150" i="8" s="1"/>
  <c r="M147" i="8"/>
  <c r="L113" i="8"/>
  <c r="L114" i="8" s="1"/>
  <c r="L115" i="8" s="1"/>
  <c r="M112" i="8"/>
  <c r="L42" i="8"/>
  <c r="L43" i="8" s="1"/>
  <c r="L44" i="8" s="1"/>
  <c r="M41" i="8"/>
  <c r="M62" i="8"/>
  <c r="L63" i="8"/>
  <c r="L64" i="8" s="1"/>
  <c r="L65" i="8" s="1"/>
  <c r="L21" i="8"/>
  <c r="L22" i="8" s="1"/>
  <c r="L23" i="8" s="1"/>
  <c r="M20" i="8"/>
  <c r="L120" i="8"/>
  <c r="L121" i="8" s="1"/>
  <c r="L122" i="8" s="1"/>
  <c r="M119" i="8"/>
  <c r="M14" i="8"/>
  <c r="M15" i="8" s="1"/>
  <c r="M16" i="8" s="1"/>
  <c r="N13" i="8"/>
  <c r="L134" i="8"/>
  <c r="L135" i="8" s="1"/>
  <c r="L136" i="8" s="1"/>
  <c r="M133" i="8"/>
  <c r="M162" i="8"/>
  <c r="M163" i="8" s="1"/>
  <c r="M164" i="8" s="1"/>
  <c r="N161" i="8"/>
  <c r="L169" i="8"/>
  <c r="L170" i="8" s="1"/>
  <c r="L171" i="8" s="1"/>
  <c r="M168" i="8"/>
  <c r="L7" i="8"/>
  <c r="L8" i="8" s="1"/>
  <c r="L9" i="8" s="1"/>
  <c r="M6" i="8"/>
  <c r="L84" i="8"/>
  <c r="L85" i="8" s="1"/>
  <c r="L86" i="8" s="1"/>
  <c r="L87" i="8" s="1"/>
  <c r="H36" i="7"/>
  <c r="G35" i="7"/>
  <c r="H46" i="7"/>
  <c r="H82" i="7"/>
  <c r="F57" i="7"/>
  <c r="F58" i="7" s="1"/>
  <c r="F59" i="7" s="1"/>
  <c r="F55" i="7" s="1"/>
  <c r="G121" i="7"/>
  <c r="F123" i="7"/>
  <c r="H122" i="7"/>
  <c r="F118" i="7"/>
  <c r="F119" i="7" s="1"/>
  <c r="F120" i="7" s="1"/>
  <c r="F116" i="7" s="1"/>
  <c r="H117" i="7"/>
  <c r="F113" i="7"/>
  <c r="H112" i="7"/>
  <c r="F108" i="7"/>
  <c r="F109" i="7" s="1"/>
  <c r="F110" i="7" s="1"/>
  <c r="F106" i="7" s="1"/>
  <c r="H107" i="7"/>
  <c r="F103" i="7"/>
  <c r="F104" i="7" s="1"/>
  <c r="F105" i="7" s="1"/>
  <c r="F101" i="7" s="1"/>
  <c r="H102" i="7"/>
  <c r="F98" i="7"/>
  <c r="H97" i="7"/>
  <c r="F93" i="7"/>
  <c r="F94" i="7" s="1"/>
  <c r="F95" i="7" s="1"/>
  <c r="F91" i="7" s="1"/>
  <c r="H92" i="7"/>
  <c r="F88" i="7"/>
  <c r="F89" i="7" s="1"/>
  <c r="F90" i="7" s="1"/>
  <c r="F86" i="7" s="1"/>
  <c r="H87" i="7"/>
  <c r="F83" i="7"/>
  <c r="F84" i="7" s="1"/>
  <c r="F85" i="7" s="1"/>
  <c r="F81" i="7" s="1"/>
  <c r="F78" i="7"/>
  <c r="F79" i="7" s="1"/>
  <c r="F80" i="7" s="1"/>
  <c r="F76" i="7" s="1"/>
  <c r="H77" i="7"/>
  <c r="F73" i="7"/>
  <c r="F74" i="7" s="1"/>
  <c r="F75" i="7" s="1"/>
  <c r="F71" i="7" s="1"/>
  <c r="H72" i="7"/>
  <c r="F68" i="7"/>
  <c r="H67" i="7"/>
  <c r="F62" i="7"/>
  <c r="F63" i="7" s="1"/>
  <c r="F64" i="7" s="1"/>
  <c r="F65" i="7" s="1"/>
  <c r="F60" i="7" s="1"/>
  <c r="H61" i="7"/>
  <c r="H55" i="7"/>
  <c r="F52" i="7"/>
  <c r="F53" i="7" s="1"/>
  <c r="F54" i="7" s="1"/>
  <c r="F50" i="7" s="1"/>
  <c r="H51" i="7"/>
  <c r="F42" i="7"/>
  <c r="F37" i="7"/>
  <c r="F38" i="7" s="1"/>
  <c r="F39" i="7" s="1"/>
  <c r="F35" i="7" s="1"/>
  <c r="F32" i="7"/>
  <c r="F33" i="7" s="1"/>
  <c r="F34" i="7" s="1"/>
  <c r="F30" i="7" s="1"/>
  <c r="H31" i="7"/>
  <c r="F27" i="7"/>
  <c r="F28" i="7" s="1"/>
  <c r="F29" i="7" s="1"/>
  <c r="F25" i="7" s="1"/>
  <c r="H26" i="7"/>
  <c r="F22" i="7"/>
  <c r="F23" i="7" s="1"/>
  <c r="F24" i="7" s="1"/>
  <c r="F20" i="7" s="1"/>
  <c r="H21" i="7"/>
  <c r="F17" i="7"/>
  <c r="F18" i="7" s="1"/>
  <c r="F19" i="7" s="1"/>
  <c r="F15" i="7" s="1"/>
  <c r="H16" i="7"/>
  <c r="F12" i="7"/>
  <c r="F13" i="7" s="1"/>
  <c r="F14" i="7" s="1"/>
  <c r="F10" i="7" s="1"/>
  <c r="H11" i="7"/>
  <c r="H12" i="7" s="1"/>
  <c r="H13" i="7" s="1"/>
  <c r="H14" i="7" s="1"/>
  <c r="H10" i="7" s="1"/>
  <c r="F7" i="7"/>
  <c r="H6" i="7"/>
  <c r="H7" i="7" s="1"/>
  <c r="H8" i="7" s="1"/>
  <c r="H9" i="7" s="1"/>
  <c r="G76" i="6"/>
  <c r="G74" i="6" s="1"/>
  <c r="G73" i="6"/>
  <c r="G71" i="6" s="1"/>
  <c r="G70" i="6"/>
  <c r="G68" i="6" s="1"/>
  <c r="G67" i="6"/>
  <c r="G65" i="6" s="1"/>
  <c r="G64" i="6"/>
  <c r="G62" i="6" s="1"/>
  <c r="G61" i="6"/>
  <c r="G59" i="6" s="1"/>
  <c r="G58" i="6"/>
  <c r="G56" i="6" s="1"/>
  <c r="G55" i="6"/>
  <c r="G52" i="6"/>
  <c r="G50" i="6" s="1"/>
  <c r="G49" i="6"/>
  <c r="G46" i="6"/>
  <c r="G43" i="6"/>
  <c r="G41" i="6" s="1"/>
  <c r="G40" i="6"/>
  <c r="G37" i="6"/>
  <c r="G35" i="6" s="1"/>
  <c r="G34" i="6"/>
  <c r="G32" i="6" s="1"/>
  <c r="G31" i="6"/>
  <c r="G29" i="6" s="1"/>
  <c r="G28" i="6"/>
  <c r="G26" i="6" s="1"/>
  <c r="G25" i="6"/>
  <c r="G23" i="6" s="1"/>
  <c r="G22" i="6"/>
  <c r="G20" i="6" s="1"/>
  <c r="G19" i="6"/>
  <c r="F76" i="6"/>
  <c r="F74" i="6" s="1"/>
  <c r="F73" i="6"/>
  <c r="F71" i="6" s="1"/>
  <c r="F70" i="6"/>
  <c r="F68" i="6" s="1"/>
  <c r="F67" i="6"/>
  <c r="F65" i="6" s="1"/>
  <c r="F64" i="6"/>
  <c r="F62" i="6" s="1"/>
  <c r="F61" i="6"/>
  <c r="F59" i="6" s="1"/>
  <c r="F58" i="6"/>
  <c r="F56" i="6" s="1"/>
  <c r="F55" i="6"/>
  <c r="F53" i="6" s="1"/>
  <c r="F52" i="6"/>
  <c r="F49" i="6"/>
  <c r="F47" i="6" s="1"/>
  <c r="F46" i="6"/>
  <c r="F43" i="6"/>
  <c r="F40" i="6"/>
  <c r="F38" i="6" s="1"/>
  <c r="F37" i="6"/>
  <c r="F35" i="6" s="1"/>
  <c r="F34" i="6"/>
  <c r="F31" i="6"/>
  <c r="F28" i="6"/>
  <c r="F26" i="6" s="1"/>
  <c r="F25" i="6"/>
  <c r="F23" i="6" s="1"/>
  <c r="F22" i="6"/>
  <c r="F20" i="6" s="1"/>
  <c r="F19" i="6"/>
  <c r="F17" i="6" s="1"/>
  <c r="F69" i="7"/>
  <c r="F70" i="7" s="1"/>
  <c r="F66" i="7" s="1"/>
  <c r="F99" i="7"/>
  <c r="F100" i="7" s="1"/>
  <c r="F96" i="7" s="1"/>
  <c r="F43" i="7"/>
  <c r="F44" i="7" s="1"/>
  <c r="F40" i="7" s="1"/>
  <c r="F124" i="7"/>
  <c r="F125" i="7" s="1"/>
  <c r="F121" i="7" s="1"/>
  <c r="G66" i="7"/>
  <c r="G30" i="7"/>
  <c r="G25" i="7"/>
  <c r="F8" i="7"/>
  <c r="F9" i="7" s="1"/>
  <c r="F5" i="7" s="1"/>
  <c r="I11" i="7"/>
  <c r="H75" i="6"/>
  <c r="I75" i="6" s="1"/>
  <c r="I76" i="6" s="1"/>
  <c r="I74" i="6" s="1"/>
  <c r="H76" i="6"/>
  <c r="H74" i="6" s="1"/>
  <c r="H72" i="6"/>
  <c r="H73" i="6" s="1"/>
  <c r="H71" i="6" s="1"/>
  <c r="H69" i="6"/>
  <c r="I69" i="6"/>
  <c r="I70" i="6"/>
  <c r="I68" i="6" s="1"/>
  <c r="H66" i="6"/>
  <c r="H67" i="6" s="1"/>
  <c r="H65" i="6" s="1"/>
  <c r="H63" i="6"/>
  <c r="I63" i="6" s="1"/>
  <c r="J63" i="6" s="1"/>
  <c r="H60" i="6"/>
  <c r="H61" i="6"/>
  <c r="H59" i="6"/>
  <c r="H57" i="6"/>
  <c r="I57" i="6" s="1"/>
  <c r="H54" i="6"/>
  <c r="H55" i="6" s="1"/>
  <c r="H53" i="6" s="1"/>
  <c r="G53" i="6"/>
  <c r="H51" i="6"/>
  <c r="F50" i="6"/>
  <c r="H48" i="6"/>
  <c r="H49" i="6" s="1"/>
  <c r="H47" i="6" s="1"/>
  <c r="G47" i="6"/>
  <c r="H45" i="6"/>
  <c r="I45" i="6" s="1"/>
  <c r="I46" i="6" s="1"/>
  <c r="I44" i="6" s="1"/>
  <c r="G44" i="6"/>
  <c r="F44" i="6"/>
  <c r="H42" i="6"/>
  <c r="H43" i="6" s="1"/>
  <c r="H41" i="6"/>
  <c r="F41" i="6"/>
  <c r="H39" i="6"/>
  <c r="G38" i="6"/>
  <c r="H36" i="6"/>
  <c r="H37" i="6"/>
  <c r="H35" i="6" s="1"/>
  <c r="H33" i="6"/>
  <c r="H34" i="6" s="1"/>
  <c r="H32" i="6" s="1"/>
  <c r="F32" i="6"/>
  <c r="H30" i="6"/>
  <c r="H31" i="6" s="1"/>
  <c r="H29" i="6" s="1"/>
  <c r="F29" i="6"/>
  <c r="H27" i="6"/>
  <c r="I27" i="6" s="1"/>
  <c r="H24" i="6"/>
  <c r="H25" i="6" s="1"/>
  <c r="H23" i="6" s="1"/>
  <c r="H21" i="6"/>
  <c r="G17" i="6"/>
  <c r="H18" i="6"/>
  <c r="I18" i="6" s="1"/>
  <c r="I19" i="6" s="1"/>
  <c r="I17" i="6" s="1"/>
  <c r="H19" i="6"/>
  <c r="H17" i="6" s="1"/>
  <c r="G16" i="6"/>
  <c r="G14" i="6" s="1"/>
  <c r="F16" i="6"/>
  <c r="H15" i="6"/>
  <c r="H16" i="6" s="1"/>
  <c r="H14" i="6" s="1"/>
  <c r="F14" i="6"/>
  <c r="G13" i="6"/>
  <c r="G11" i="6" s="1"/>
  <c r="F13" i="6"/>
  <c r="F11" i="6" s="1"/>
  <c r="H12" i="6"/>
  <c r="G10" i="6"/>
  <c r="G8" i="6" s="1"/>
  <c r="F10" i="6"/>
  <c r="F8" i="6" s="1"/>
  <c r="H9" i="6"/>
  <c r="H10" i="6" s="1"/>
  <c r="H8" i="6" s="1"/>
  <c r="G7" i="6"/>
  <c r="G5" i="6" s="1"/>
  <c r="F7" i="6"/>
  <c r="F5" i="6" s="1"/>
  <c r="H6" i="6"/>
  <c r="AA149" i="5"/>
  <c r="AA150" i="5"/>
  <c r="AA151" i="5" s="1"/>
  <c r="Z149" i="5"/>
  <c r="Z150" i="5" s="1"/>
  <c r="Z151" i="5" s="1"/>
  <c r="Y149" i="5"/>
  <c r="Y150" i="5"/>
  <c r="Y151" i="5" s="1"/>
  <c r="X149" i="5"/>
  <c r="X150" i="5"/>
  <c r="X151" i="5" s="1"/>
  <c r="W149" i="5"/>
  <c r="W150" i="5" s="1"/>
  <c r="W151" i="5" s="1"/>
  <c r="V149" i="5"/>
  <c r="V150" i="5"/>
  <c r="V151" i="5" s="1"/>
  <c r="U149" i="5"/>
  <c r="U150" i="5"/>
  <c r="U151" i="5" s="1"/>
  <c r="T149" i="5"/>
  <c r="T147" i="5" s="1"/>
  <c r="T150" i="5"/>
  <c r="T151" i="5" s="1"/>
  <c r="S149" i="5"/>
  <c r="S147" i="5" s="1"/>
  <c r="R149" i="5"/>
  <c r="R150" i="5"/>
  <c r="R151" i="5" s="1"/>
  <c r="Q149" i="5"/>
  <c r="Q147" i="5" s="1"/>
  <c r="P149" i="5"/>
  <c r="P150" i="5" s="1"/>
  <c r="P151" i="5"/>
  <c r="O149" i="5"/>
  <c r="O150" i="5" s="1"/>
  <c r="O151" i="5"/>
  <c r="N149" i="5"/>
  <c r="M149" i="5"/>
  <c r="M150" i="5"/>
  <c r="M151" i="5"/>
  <c r="L149" i="5"/>
  <c r="L150" i="5" s="1"/>
  <c r="L151" i="5" s="1"/>
  <c r="K149" i="5"/>
  <c r="K147" i="5" s="1"/>
  <c r="J149" i="5"/>
  <c r="I149" i="5"/>
  <c r="H149" i="5"/>
  <c r="H150" i="5"/>
  <c r="H151" i="5" s="1"/>
  <c r="G149" i="5"/>
  <c r="G150" i="5" s="1"/>
  <c r="G151" i="5" s="1"/>
  <c r="Y147" i="5"/>
  <c r="U147" i="5"/>
  <c r="M147" i="5"/>
  <c r="AA143" i="5"/>
  <c r="AA144" i="5" s="1"/>
  <c r="AA145" i="5" s="1"/>
  <c r="Z143" i="5"/>
  <c r="Z144" i="5" s="1"/>
  <c r="Z145" i="5" s="1"/>
  <c r="Y143" i="5"/>
  <c r="Y144" i="5" s="1"/>
  <c r="Y145" i="5" s="1"/>
  <c r="X143" i="5"/>
  <c r="X144" i="5" s="1"/>
  <c r="X145" i="5" s="1"/>
  <c r="W143" i="5"/>
  <c r="W144" i="5" s="1"/>
  <c r="W145" i="5" s="1"/>
  <c r="V143" i="5"/>
  <c r="V141" i="5" s="1"/>
  <c r="U143" i="5"/>
  <c r="U141" i="5" s="1"/>
  <c r="T143" i="5"/>
  <c r="T144" i="5"/>
  <c r="T145" i="5" s="1"/>
  <c r="S143" i="5"/>
  <c r="S144" i="5"/>
  <c r="S145" i="5" s="1"/>
  <c r="R143" i="5"/>
  <c r="R141" i="5" s="1"/>
  <c r="R144" i="5"/>
  <c r="R145" i="5" s="1"/>
  <c r="Q143" i="5"/>
  <c r="Q144" i="5" s="1"/>
  <c r="Q145" i="5" s="1"/>
  <c r="P143" i="5"/>
  <c r="P144" i="5"/>
  <c r="P145" i="5" s="1"/>
  <c r="O143" i="5"/>
  <c r="O144" i="5"/>
  <c r="O145" i="5" s="1"/>
  <c r="N143" i="5"/>
  <c r="N144" i="5" s="1"/>
  <c r="N145" i="5" s="1"/>
  <c r="M143" i="5"/>
  <c r="M144" i="5"/>
  <c r="M145" i="5"/>
  <c r="L143" i="5"/>
  <c r="L144" i="5" s="1"/>
  <c r="L145" i="5" s="1"/>
  <c r="K143" i="5"/>
  <c r="K144" i="5" s="1"/>
  <c r="K145" i="5" s="1"/>
  <c r="J143" i="5"/>
  <c r="J144" i="5"/>
  <c r="J145" i="5" s="1"/>
  <c r="I143" i="5"/>
  <c r="I144" i="5"/>
  <c r="I145" i="5" s="1"/>
  <c r="H143" i="5"/>
  <c r="H144" i="5" s="1"/>
  <c r="H145" i="5" s="1"/>
  <c r="G143" i="5"/>
  <c r="G141" i="5" s="1"/>
  <c r="G144" i="5"/>
  <c r="G145" i="5"/>
  <c r="M141" i="5"/>
  <c r="AA137" i="5"/>
  <c r="AA138" i="5"/>
  <c r="AA139" i="5" s="1"/>
  <c r="Z137" i="5"/>
  <c r="Z138" i="5" s="1"/>
  <c r="Z139" i="5" s="1"/>
  <c r="Y137" i="5"/>
  <c r="Y138" i="5"/>
  <c r="Y139" i="5"/>
  <c r="X137" i="5"/>
  <c r="X138" i="5" s="1"/>
  <c r="X139" i="5" s="1"/>
  <c r="W137" i="5"/>
  <c r="W138" i="5" s="1"/>
  <c r="W139" i="5" s="1"/>
  <c r="V137" i="5"/>
  <c r="V138" i="5"/>
  <c r="V139" i="5" s="1"/>
  <c r="U137" i="5"/>
  <c r="U138" i="5" s="1"/>
  <c r="U139" i="5" s="1"/>
  <c r="T137" i="5"/>
  <c r="T138" i="5"/>
  <c r="T139" i="5" s="1"/>
  <c r="S137" i="5"/>
  <c r="S138" i="5" s="1"/>
  <c r="S139" i="5" s="1"/>
  <c r="R137" i="5"/>
  <c r="R138" i="5" s="1"/>
  <c r="R139" i="5" s="1"/>
  <c r="Q137" i="5"/>
  <c r="Q138" i="5"/>
  <c r="Q139" i="5" s="1"/>
  <c r="P137" i="5"/>
  <c r="P138" i="5"/>
  <c r="P139" i="5" s="1"/>
  <c r="O137" i="5"/>
  <c r="O138" i="5" s="1"/>
  <c r="O139" i="5" s="1"/>
  <c r="N137" i="5"/>
  <c r="N138" i="5"/>
  <c r="N139" i="5" s="1"/>
  <c r="M137" i="5"/>
  <c r="M138" i="5" s="1"/>
  <c r="M139" i="5" s="1"/>
  <c r="L137" i="5"/>
  <c r="L138" i="5"/>
  <c r="L139" i="5" s="1"/>
  <c r="K137" i="5"/>
  <c r="K135" i="5" s="1"/>
  <c r="K138" i="5"/>
  <c r="K139" i="5" s="1"/>
  <c r="J137" i="5"/>
  <c r="J138" i="5" s="1"/>
  <c r="J139" i="5" s="1"/>
  <c r="I137" i="5"/>
  <c r="I138" i="5" s="1"/>
  <c r="I139" i="5" s="1"/>
  <c r="H137" i="5"/>
  <c r="H138" i="5"/>
  <c r="H139" i="5" s="1"/>
  <c r="G137" i="5"/>
  <c r="G135" i="5" s="1"/>
  <c r="G138" i="5"/>
  <c r="G139" i="5"/>
  <c r="AA135" i="5"/>
  <c r="Z135" i="5"/>
  <c r="Y135" i="5"/>
  <c r="X135" i="5"/>
  <c r="W135" i="5"/>
  <c r="V135" i="5"/>
  <c r="U135" i="5"/>
  <c r="T135" i="5"/>
  <c r="S135" i="5"/>
  <c r="R135" i="5"/>
  <c r="Q135" i="5"/>
  <c r="P135" i="5"/>
  <c r="O135" i="5"/>
  <c r="N135" i="5"/>
  <c r="M135" i="5"/>
  <c r="AA131" i="5"/>
  <c r="AA132" i="5" s="1"/>
  <c r="AA133" i="5" s="1"/>
  <c r="Z131" i="5"/>
  <c r="Z132" i="5" s="1"/>
  <c r="Z133" i="5" s="1"/>
  <c r="Y131" i="5"/>
  <c r="Y129" i="5" s="1"/>
  <c r="X131" i="5"/>
  <c r="X132" i="5" s="1"/>
  <c r="X133" i="5" s="1"/>
  <c r="W131" i="5"/>
  <c r="V131" i="5"/>
  <c r="U131" i="5"/>
  <c r="U132" i="5" s="1"/>
  <c r="U133" i="5" s="1"/>
  <c r="T131" i="5"/>
  <c r="T132" i="5" s="1"/>
  <c r="T133" i="5" s="1"/>
  <c r="S131" i="5"/>
  <c r="S132" i="5" s="1"/>
  <c r="S133" i="5" s="1"/>
  <c r="R131" i="5"/>
  <c r="Q131" i="5"/>
  <c r="Q132" i="5" s="1"/>
  <c r="Q133" i="5" s="1"/>
  <c r="P131" i="5"/>
  <c r="P132" i="5" s="1"/>
  <c r="P133" i="5" s="1"/>
  <c r="O131" i="5"/>
  <c r="O132" i="5" s="1"/>
  <c r="O133" i="5" s="1"/>
  <c r="N131" i="5"/>
  <c r="N132" i="5" s="1"/>
  <c r="N133" i="5" s="1"/>
  <c r="M131" i="5"/>
  <c r="M129" i="5" s="1"/>
  <c r="M132" i="5"/>
  <c r="M133" i="5" s="1"/>
  <c r="L131" i="5"/>
  <c r="L132" i="5"/>
  <c r="L133" i="5" s="1"/>
  <c r="K131" i="5"/>
  <c r="K129" i="5" s="1"/>
  <c r="J131" i="5"/>
  <c r="J132" i="5"/>
  <c r="J133" i="5" s="1"/>
  <c r="I131" i="5"/>
  <c r="I129" i="5" s="1"/>
  <c r="H131" i="5"/>
  <c r="H132" i="5" s="1"/>
  <c r="H133" i="5" s="1"/>
  <c r="G131" i="5"/>
  <c r="G132" i="5" s="1"/>
  <c r="G133" i="5" s="1"/>
  <c r="AA129" i="5"/>
  <c r="S129" i="5"/>
  <c r="AA125" i="5"/>
  <c r="AA126" i="5"/>
  <c r="AA127" i="5" s="1"/>
  <c r="Z125" i="5"/>
  <c r="Z126" i="5" s="1"/>
  <c r="Z127" i="5" s="1"/>
  <c r="Y125" i="5"/>
  <c r="Y126" i="5" s="1"/>
  <c r="Y127" i="5" s="1"/>
  <c r="X125" i="5"/>
  <c r="X126" i="5" s="1"/>
  <c r="X127" i="5" s="1"/>
  <c r="W125" i="5"/>
  <c r="W126" i="5" s="1"/>
  <c r="W127" i="5" s="1"/>
  <c r="V125" i="5"/>
  <c r="V126" i="5" s="1"/>
  <c r="V127" i="5" s="1"/>
  <c r="U125" i="5"/>
  <c r="U126" i="5"/>
  <c r="U127" i="5" s="1"/>
  <c r="T125" i="5"/>
  <c r="T126" i="5" s="1"/>
  <c r="T127" i="5" s="1"/>
  <c r="S125" i="5"/>
  <c r="S126" i="5" s="1"/>
  <c r="S127" i="5" s="1"/>
  <c r="R125" i="5"/>
  <c r="R126" i="5" s="1"/>
  <c r="R127" i="5" s="1"/>
  <c r="Q125" i="5"/>
  <c r="Q126" i="5" s="1"/>
  <c r="Q127" i="5" s="1"/>
  <c r="P125" i="5"/>
  <c r="P126" i="5" s="1"/>
  <c r="P127" i="5" s="1"/>
  <c r="O125" i="5"/>
  <c r="O126" i="5"/>
  <c r="O127" i="5" s="1"/>
  <c r="N125" i="5"/>
  <c r="N126" i="5" s="1"/>
  <c r="N127" i="5" s="1"/>
  <c r="M125" i="5"/>
  <c r="M126" i="5"/>
  <c r="M127" i="5" s="1"/>
  <c r="L125" i="5"/>
  <c r="L126" i="5"/>
  <c r="L127" i="5" s="1"/>
  <c r="K125" i="5"/>
  <c r="K126" i="5"/>
  <c r="K127" i="5" s="1"/>
  <c r="J125" i="5"/>
  <c r="J126" i="5"/>
  <c r="J127" i="5"/>
  <c r="I125" i="5"/>
  <c r="I126" i="5" s="1"/>
  <c r="I127" i="5" s="1"/>
  <c r="H125" i="5"/>
  <c r="H126" i="5" s="1"/>
  <c r="H127" i="5" s="1"/>
  <c r="G125" i="5"/>
  <c r="G126" i="5" s="1"/>
  <c r="G127" i="5" s="1"/>
  <c r="AA123" i="5"/>
  <c r="Z123" i="5"/>
  <c r="Y123" i="5"/>
  <c r="X123" i="5"/>
  <c r="W123" i="5"/>
  <c r="V123" i="5"/>
  <c r="U123" i="5"/>
  <c r="T123" i="5"/>
  <c r="S123" i="5"/>
  <c r="R123" i="5"/>
  <c r="Q123" i="5"/>
  <c r="P123" i="5"/>
  <c r="O123" i="5"/>
  <c r="N123" i="5"/>
  <c r="M123" i="5"/>
  <c r="L123" i="5"/>
  <c r="K123" i="5"/>
  <c r="J123" i="5"/>
  <c r="I123" i="5"/>
  <c r="H123" i="5"/>
  <c r="G123" i="5"/>
  <c r="AA119" i="5"/>
  <c r="AA120" i="5" s="1"/>
  <c r="AA121" i="5" s="1"/>
  <c r="Z119" i="5"/>
  <c r="Z120" i="5"/>
  <c r="Z121" i="5" s="1"/>
  <c r="Y119" i="5"/>
  <c r="Y120" i="5"/>
  <c r="Y121" i="5" s="1"/>
  <c r="X119" i="5"/>
  <c r="X120" i="5"/>
  <c r="X121" i="5" s="1"/>
  <c r="W119" i="5"/>
  <c r="W120" i="5" s="1"/>
  <c r="W121" i="5" s="1"/>
  <c r="V119" i="5"/>
  <c r="V120" i="5" s="1"/>
  <c r="V121" i="5" s="1"/>
  <c r="U119" i="5"/>
  <c r="U120" i="5" s="1"/>
  <c r="U121" i="5" s="1"/>
  <c r="T119" i="5"/>
  <c r="T120" i="5" s="1"/>
  <c r="T121" i="5" s="1"/>
  <c r="S119" i="5"/>
  <c r="S120" i="5" s="1"/>
  <c r="S121" i="5" s="1"/>
  <c r="R119" i="5"/>
  <c r="R120" i="5" s="1"/>
  <c r="R121" i="5" s="1"/>
  <c r="Q119" i="5"/>
  <c r="Q120" i="5" s="1"/>
  <c r="Q121" i="5" s="1"/>
  <c r="P119" i="5"/>
  <c r="P120" i="5" s="1"/>
  <c r="P121" i="5" s="1"/>
  <c r="O119" i="5"/>
  <c r="O120" i="5" s="1"/>
  <c r="O121" i="5" s="1"/>
  <c r="N119" i="5"/>
  <c r="N120" i="5"/>
  <c r="N121" i="5"/>
  <c r="M119" i="5"/>
  <c r="M120" i="5"/>
  <c r="M121" i="5" s="1"/>
  <c r="L119" i="5"/>
  <c r="L120" i="5" s="1"/>
  <c r="L121" i="5" s="1"/>
  <c r="K119" i="5"/>
  <c r="K120" i="5"/>
  <c r="K121" i="5" s="1"/>
  <c r="J119" i="5"/>
  <c r="J120" i="5" s="1"/>
  <c r="J121" i="5" s="1"/>
  <c r="I119" i="5"/>
  <c r="I120" i="5"/>
  <c r="I121" i="5" s="1"/>
  <c r="H119" i="5"/>
  <c r="H120" i="5" s="1"/>
  <c r="H121" i="5" s="1"/>
  <c r="G119" i="5"/>
  <c r="G120" i="5" s="1"/>
  <c r="G121" i="5" s="1"/>
  <c r="AA117" i="5"/>
  <c r="Z117" i="5"/>
  <c r="Y117" i="5"/>
  <c r="X117" i="5"/>
  <c r="W117" i="5"/>
  <c r="V117" i="5"/>
  <c r="U117" i="5"/>
  <c r="T117" i="5"/>
  <c r="S117" i="5"/>
  <c r="R117" i="5"/>
  <c r="Q117" i="5"/>
  <c r="P117" i="5"/>
  <c r="O117" i="5"/>
  <c r="N117" i="5"/>
  <c r="M117" i="5"/>
  <c r="L117" i="5"/>
  <c r="K117" i="5"/>
  <c r="J117" i="5"/>
  <c r="I117" i="5"/>
  <c r="H117" i="5"/>
  <c r="G117" i="5"/>
  <c r="AA113" i="5"/>
  <c r="AA114" i="5"/>
  <c r="AA115" i="5" s="1"/>
  <c r="Z113" i="5"/>
  <c r="Z114" i="5"/>
  <c r="Z115" i="5" s="1"/>
  <c r="Y113" i="5"/>
  <c r="Y114" i="5" s="1"/>
  <c r="Y115" i="5" s="1"/>
  <c r="X113" i="5"/>
  <c r="X114" i="5" s="1"/>
  <c r="X115" i="5" s="1"/>
  <c r="W113" i="5"/>
  <c r="W114" i="5" s="1"/>
  <c r="W115" i="5" s="1"/>
  <c r="V113" i="5"/>
  <c r="V114" i="5"/>
  <c r="V115" i="5" s="1"/>
  <c r="U113" i="5"/>
  <c r="U114" i="5"/>
  <c r="U115" i="5" s="1"/>
  <c r="T113" i="5"/>
  <c r="T114" i="5"/>
  <c r="T115" i="5" s="1"/>
  <c r="S113" i="5"/>
  <c r="S114" i="5" s="1"/>
  <c r="S115" i="5" s="1"/>
  <c r="R113" i="5"/>
  <c r="R114" i="5"/>
  <c r="R115" i="5" s="1"/>
  <c r="Q113" i="5"/>
  <c r="Q114" i="5" s="1"/>
  <c r="Q115" i="5" s="1"/>
  <c r="P113" i="5"/>
  <c r="P114" i="5"/>
  <c r="P115" i="5" s="1"/>
  <c r="O113" i="5"/>
  <c r="O114" i="5"/>
  <c r="O115" i="5" s="1"/>
  <c r="N113" i="5"/>
  <c r="N114" i="5"/>
  <c r="N115" i="5" s="1"/>
  <c r="M113" i="5"/>
  <c r="M114" i="5" s="1"/>
  <c r="M115" i="5" s="1"/>
  <c r="L113" i="5"/>
  <c r="L114" i="5" s="1"/>
  <c r="L115" i="5" s="1"/>
  <c r="K113" i="5"/>
  <c r="K114" i="5" s="1"/>
  <c r="K115" i="5" s="1"/>
  <c r="J113" i="5"/>
  <c r="J114" i="5" s="1"/>
  <c r="J115" i="5" s="1"/>
  <c r="I113" i="5"/>
  <c r="I114" i="5" s="1"/>
  <c r="I115" i="5" s="1"/>
  <c r="H113" i="5"/>
  <c r="H114" i="5" s="1"/>
  <c r="H115" i="5" s="1"/>
  <c r="G113" i="5"/>
  <c r="G114" i="5" s="1"/>
  <c r="G115" i="5" s="1"/>
  <c r="AA111" i="5"/>
  <c r="Z111" i="5"/>
  <c r="Y111" i="5"/>
  <c r="X111" i="5"/>
  <c r="W111" i="5"/>
  <c r="V111" i="5"/>
  <c r="U111" i="5"/>
  <c r="T111" i="5"/>
  <c r="S111" i="5"/>
  <c r="R111" i="5"/>
  <c r="Q111" i="5"/>
  <c r="P111" i="5"/>
  <c r="O111" i="5"/>
  <c r="N111" i="5"/>
  <c r="M111" i="5"/>
  <c r="L111" i="5"/>
  <c r="K111" i="5"/>
  <c r="J111" i="5"/>
  <c r="I111" i="5"/>
  <c r="H111" i="5"/>
  <c r="G111" i="5"/>
  <c r="AA107" i="5"/>
  <c r="AA108" i="5" s="1"/>
  <c r="AA109" i="5" s="1"/>
  <c r="Z107" i="5"/>
  <c r="Z108" i="5"/>
  <c r="Z109" i="5" s="1"/>
  <c r="Y107" i="5"/>
  <c r="Y108" i="5" s="1"/>
  <c r="Y109" i="5" s="1"/>
  <c r="X107" i="5"/>
  <c r="X108" i="5"/>
  <c r="X109" i="5" s="1"/>
  <c r="W107" i="5"/>
  <c r="W108" i="5" s="1"/>
  <c r="W109" i="5" s="1"/>
  <c r="V107" i="5"/>
  <c r="V108" i="5" s="1"/>
  <c r="V109" i="5" s="1"/>
  <c r="U107" i="5"/>
  <c r="U108" i="5"/>
  <c r="U109" i="5" s="1"/>
  <c r="T107" i="5"/>
  <c r="T108" i="5" s="1"/>
  <c r="T109" i="5" s="1"/>
  <c r="S107" i="5"/>
  <c r="S108" i="5"/>
  <c r="S109" i="5"/>
  <c r="R107" i="5"/>
  <c r="R108" i="5" s="1"/>
  <c r="R109" i="5" s="1"/>
  <c r="Q107" i="5"/>
  <c r="Q108" i="5" s="1"/>
  <c r="Q109" i="5" s="1"/>
  <c r="P107" i="5"/>
  <c r="P108" i="5" s="1"/>
  <c r="P109" i="5" s="1"/>
  <c r="O107" i="5"/>
  <c r="O108" i="5" s="1"/>
  <c r="O109" i="5" s="1"/>
  <c r="N107" i="5"/>
  <c r="N108" i="5" s="1"/>
  <c r="N109" i="5" s="1"/>
  <c r="M107" i="5"/>
  <c r="M108" i="5" s="1"/>
  <c r="M109" i="5" s="1"/>
  <c r="L107" i="5"/>
  <c r="L108" i="5" s="1"/>
  <c r="L109" i="5" s="1"/>
  <c r="K107" i="5"/>
  <c r="K108" i="5"/>
  <c r="K109" i="5"/>
  <c r="J107" i="5"/>
  <c r="J108" i="5"/>
  <c r="J109" i="5" s="1"/>
  <c r="I107" i="5"/>
  <c r="I108" i="5"/>
  <c r="I109" i="5" s="1"/>
  <c r="H107" i="5"/>
  <c r="H108" i="5" s="1"/>
  <c r="H109" i="5" s="1"/>
  <c r="G107" i="5"/>
  <c r="G108" i="5" s="1"/>
  <c r="G109" i="5" s="1"/>
  <c r="AA105" i="5"/>
  <c r="Z105" i="5"/>
  <c r="Y105" i="5"/>
  <c r="X105" i="5"/>
  <c r="W105" i="5"/>
  <c r="V105" i="5"/>
  <c r="U105" i="5"/>
  <c r="T105" i="5"/>
  <c r="S105" i="5"/>
  <c r="R105" i="5"/>
  <c r="Q105" i="5"/>
  <c r="P105" i="5"/>
  <c r="O105" i="5"/>
  <c r="N105" i="5"/>
  <c r="M105" i="5"/>
  <c r="L105" i="5"/>
  <c r="K105" i="5"/>
  <c r="J105" i="5"/>
  <c r="I105" i="5"/>
  <c r="H105" i="5"/>
  <c r="G105" i="5"/>
  <c r="AA101" i="5"/>
  <c r="Z101" i="5"/>
  <c r="Y101" i="5"/>
  <c r="Y102" i="5" s="1"/>
  <c r="Y103" i="5" s="1"/>
  <c r="X101" i="5"/>
  <c r="W101" i="5"/>
  <c r="W99" i="5" s="1"/>
  <c r="W102" i="5"/>
  <c r="W103" i="5"/>
  <c r="V101" i="5"/>
  <c r="U101" i="5"/>
  <c r="T101" i="5"/>
  <c r="S101" i="5"/>
  <c r="S102" i="5" s="1"/>
  <c r="S103" i="5" s="1"/>
  <c r="R101" i="5"/>
  <c r="Q101" i="5"/>
  <c r="Q102" i="5"/>
  <c r="Q103" i="5" s="1"/>
  <c r="P101" i="5"/>
  <c r="P102" i="5" s="1"/>
  <c r="P103" i="5" s="1"/>
  <c r="O101" i="5"/>
  <c r="O102" i="5"/>
  <c r="O103" i="5" s="1"/>
  <c r="N101" i="5"/>
  <c r="M101" i="5"/>
  <c r="M102" i="5" s="1"/>
  <c r="M103" i="5" s="1"/>
  <c r="L101" i="5"/>
  <c r="K101" i="5"/>
  <c r="K102" i="5" s="1"/>
  <c r="K103" i="5" s="1"/>
  <c r="J101" i="5"/>
  <c r="I101" i="5"/>
  <c r="I99" i="5" s="1"/>
  <c r="I102" i="5"/>
  <c r="I103" i="5" s="1"/>
  <c r="H101" i="5"/>
  <c r="H98" i="5" s="1"/>
  <c r="G101" i="5"/>
  <c r="Y99" i="5"/>
  <c r="Q99" i="5"/>
  <c r="M99" i="5"/>
  <c r="AA94" i="5"/>
  <c r="AA95" i="5" s="1"/>
  <c r="AA96" i="5" s="1"/>
  <c r="Z94" i="5"/>
  <c r="Z95" i="5" s="1"/>
  <c r="Z96" i="5" s="1"/>
  <c r="Y94" i="5"/>
  <c r="Y95" i="5"/>
  <c r="Y96" i="5"/>
  <c r="X94" i="5"/>
  <c r="X95" i="5" s="1"/>
  <c r="X96" i="5" s="1"/>
  <c r="W94" i="5"/>
  <c r="W95" i="5" s="1"/>
  <c r="W96" i="5" s="1"/>
  <c r="V94" i="5"/>
  <c r="V95" i="5" s="1"/>
  <c r="V96" i="5" s="1"/>
  <c r="U94" i="5"/>
  <c r="U95" i="5" s="1"/>
  <c r="U96" i="5" s="1"/>
  <c r="T94" i="5"/>
  <c r="T95" i="5" s="1"/>
  <c r="T96" i="5" s="1"/>
  <c r="S94" i="5"/>
  <c r="S95" i="5" s="1"/>
  <c r="S96" i="5" s="1"/>
  <c r="R94" i="5"/>
  <c r="R95" i="5" s="1"/>
  <c r="R96" i="5" s="1"/>
  <c r="Q94" i="5"/>
  <c r="Q95" i="5" s="1"/>
  <c r="Q96" i="5" s="1"/>
  <c r="P94" i="5"/>
  <c r="P95" i="5" s="1"/>
  <c r="P96" i="5" s="1"/>
  <c r="O94" i="5"/>
  <c r="O95" i="5" s="1"/>
  <c r="O96" i="5" s="1"/>
  <c r="N94" i="5"/>
  <c r="N95" i="5" s="1"/>
  <c r="N96" i="5" s="1"/>
  <c r="M94" i="5"/>
  <c r="M95" i="5" s="1"/>
  <c r="M96" i="5" s="1"/>
  <c r="L94" i="5"/>
  <c r="L95" i="5"/>
  <c r="L96" i="5" s="1"/>
  <c r="K94" i="5"/>
  <c r="K95" i="5" s="1"/>
  <c r="K96" i="5" s="1"/>
  <c r="J94" i="5"/>
  <c r="J95" i="5" s="1"/>
  <c r="J96" i="5" s="1"/>
  <c r="I94" i="5"/>
  <c r="I95" i="5"/>
  <c r="I96" i="5" s="1"/>
  <c r="H94" i="5"/>
  <c r="H95" i="5" s="1"/>
  <c r="H96" i="5" s="1"/>
  <c r="G94" i="5"/>
  <c r="G95" i="5" s="1"/>
  <c r="G96" i="5" s="1"/>
  <c r="AA92" i="5"/>
  <c r="Z92" i="5"/>
  <c r="Y92" i="5"/>
  <c r="X92" i="5"/>
  <c r="W92" i="5"/>
  <c r="V92" i="5"/>
  <c r="U92" i="5"/>
  <c r="T92" i="5"/>
  <c r="S92" i="5"/>
  <c r="R92" i="5"/>
  <c r="Q92" i="5"/>
  <c r="P92" i="5"/>
  <c r="O92" i="5"/>
  <c r="N92" i="5"/>
  <c r="M92" i="5"/>
  <c r="L92" i="5"/>
  <c r="K92" i="5"/>
  <c r="J92" i="5"/>
  <c r="I92" i="5"/>
  <c r="H92" i="5"/>
  <c r="G92" i="5"/>
  <c r="AA88" i="5"/>
  <c r="AA89" i="5" s="1"/>
  <c r="AA90" i="5" s="1"/>
  <c r="Z88" i="5"/>
  <c r="Z89" i="5" s="1"/>
  <c r="Z90" i="5" s="1"/>
  <c r="Y88" i="5"/>
  <c r="Y89" i="5"/>
  <c r="Y90" i="5" s="1"/>
  <c r="X88" i="5"/>
  <c r="X89" i="5"/>
  <c r="X90" i="5" s="1"/>
  <c r="W88" i="5"/>
  <c r="W89" i="5" s="1"/>
  <c r="W90" i="5" s="1"/>
  <c r="V88" i="5"/>
  <c r="V89" i="5" s="1"/>
  <c r="V90" i="5" s="1"/>
  <c r="U88" i="5"/>
  <c r="U89" i="5" s="1"/>
  <c r="U90" i="5" s="1"/>
  <c r="T88" i="5"/>
  <c r="T89" i="5" s="1"/>
  <c r="T90" i="5" s="1"/>
  <c r="S88" i="5"/>
  <c r="S89" i="5"/>
  <c r="S90" i="5" s="1"/>
  <c r="R88" i="5"/>
  <c r="R89" i="5"/>
  <c r="R90" i="5" s="1"/>
  <c r="Q88" i="5"/>
  <c r="Q89" i="5" s="1"/>
  <c r="Q90" i="5" s="1"/>
  <c r="P88" i="5"/>
  <c r="P89" i="5" s="1"/>
  <c r="P90" i="5" s="1"/>
  <c r="O88" i="5"/>
  <c r="O89" i="5" s="1"/>
  <c r="O90" i="5" s="1"/>
  <c r="N88" i="5"/>
  <c r="N89" i="5" s="1"/>
  <c r="N90" i="5" s="1"/>
  <c r="M88" i="5"/>
  <c r="M89" i="5"/>
  <c r="M90" i="5" s="1"/>
  <c r="L88" i="5"/>
  <c r="L89" i="5"/>
  <c r="L90" i="5" s="1"/>
  <c r="K88" i="5"/>
  <c r="K89" i="5" s="1"/>
  <c r="K90" i="5" s="1"/>
  <c r="J88" i="5"/>
  <c r="J89" i="5" s="1"/>
  <c r="J90" i="5" s="1"/>
  <c r="I88" i="5"/>
  <c r="I89" i="5" s="1"/>
  <c r="I90" i="5" s="1"/>
  <c r="H88" i="5"/>
  <c r="H89" i="5" s="1"/>
  <c r="H90" i="5" s="1"/>
  <c r="G88" i="5"/>
  <c r="G89" i="5"/>
  <c r="G90" i="5" s="1"/>
  <c r="AA86" i="5"/>
  <c r="Z86" i="5"/>
  <c r="Y86" i="5"/>
  <c r="X86" i="5"/>
  <c r="W86" i="5"/>
  <c r="V86" i="5"/>
  <c r="U86" i="5"/>
  <c r="T86" i="5"/>
  <c r="S86" i="5"/>
  <c r="R86" i="5"/>
  <c r="Q86" i="5"/>
  <c r="P86" i="5"/>
  <c r="O86" i="5"/>
  <c r="N86" i="5"/>
  <c r="M86" i="5"/>
  <c r="L86" i="5"/>
  <c r="K86" i="5"/>
  <c r="J86" i="5"/>
  <c r="I86" i="5"/>
  <c r="H86" i="5"/>
  <c r="G86" i="5"/>
  <c r="AA81" i="5"/>
  <c r="AA82" i="5"/>
  <c r="AA83" i="5" s="1"/>
  <c r="Z81" i="5"/>
  <c r="Z82" i="5" s="1"/>
  <c r="Z83" i="5" s="1"/>
  <c r="Y81" i="5"/>
  <c r="Y82" i="5" s="1"/>
  <c r="Y83" i="5" s="1"/>
  <c r="X81" i="5"/>
  <c r="X82" i="5" s="1"/>
  <c r="X83" i="5" s="1"/>
  <c r="W81" i="5"/>
  <c r="W82" i="5"/>
  <c r="W83" i="5" s="1"/>
  <c r="V81" i="5"/>
  <c r="V82" i="5" s="1"/>
  <c r="V83" i="5" s="1"/>
  <c r="U81" i="5"/>
  <c r="U82" i="5"/>
  <c r="U83" i="5" s="1"/>
  <c r="T81" i="5"/>
  <c r="T82" i="5"/>
  <c r="T83" i="5"/>
  <c r="S81" i="5"/>
  <c r="S82" i="5" s="1"/>
  <c r="S83" i="5" s="1"/>
  <c r="R81" i="5"/>
  <c r="R82" i="5"/>
  <c r="R83" i="5"/>
  <c r="Q81" i="5"/>
  <c r="Q82" i="5" s="1"/>
  <c r="Q83" i="5" s="1"/>
  <c r="P81" i="5"/>
  <c r="P82" i="5"/>
  <c r="P83" i="5"/>
  <c r="O81" i="5"/>
  <c r="O82" i="5" s="1"/>
  <c r="O83" i="5" s="1"/>
  <c r="N81" i="5"/>
  <c r="N82" i="5"/>
  <c r="N83" i="5" s="1"/>
  <c r="M81" i="5"/>
  <c r="M82" i="5" s="1"/>
  <c r="M83" i="5" s="1"/>
  <c r="L81" i="5"/>
  <c r="L82" i="5"/>
  <c r="L83" i="5" s="1"/>
  <c r="K81" i="5"/>
  <c r="K82" i="5" s="1"/>
  <c r="K83" i="5" s="1"/>
  <c r="J81" i="5"/>
  <c r="J82" i="5"/>
  <c r="J83" i="5"/>
  <c r="I81" i="5"/>
  <c r="I82" i="5" s="1"/>
  <c r="I83" i="5" s="1"/>
  <c r="H81" i="5"/>
  <c r="H82" i="5"/>
  <c r="H83" i="5" s="1"/>
  <c r="G81" i="5"/>
  <c r="G82" i="5" s="1"/>
  <c r="G83" i="5" s="1"/>
  <c r="AA79" i="5"/>
  <c r="Z79" i="5"/>
  <c r="Y79" i="5"/>
  <c r="X79" i="5"/>
  <c r="W79" i="5"/>
  <c r="V79" i="5"/>
  <c r="U79" i="5"/>
  <c r="T79" i="5"/>
  <c r="S79" i="5"/>
  <c r="R79" i="5"/>
  <c r="Q79" i="5"/>
  <c r="P79" i="5"/>
  <c r="O79" i="5"/>
  <c r="N79" i="5"/>
  <c r="M79" i="5"/>
  <c r="L79" i="5"/>
  <c r="K79" i="5"/>
  <c r="J79" i="5"/>
  <c r="I79" i="5"/>
  <c r="H79" i="5"/>
  <c r="G79" i="5"/>
  <c r="AA75" i="5"/>
  <c r="AA76" i="5" s="1"/>
  <c r="AA77" i="5" s="1"/>
  <c r="Z75" i="5"/>
  <c r="Z76" i="5"/>
  <c r="Z77" i="5" s="1"/>
  <c r="Y75" i="5"/>
  <c r="Y76" i="5"/>
  <c r="Y77" i="5" s="1"/>
  <c r="X75" i="5"/>
  <c r="X76" i="5" s="1"/>
  <c r="X77" i="5" s="1"/>
  <c r="W75" i="5"/>
  <c r="W76" i="5" s="1"/>
  <c r="W77" i="5" s="1"/>
  <c r="V75" i="5"/>
  <c r="V76" i="5"/>
  <c r="V77" i="5" s="1"/>
  <c r="U75" i="5"/>
  <c r="U76" i="5"/>
  <c r="U77" i="5" s="1"/>
  <c r="T75" i="5"/>
  <c r="T76" i="5"/>
  <c r="T77" i="5" s="1"/>
  <c r="S75" i="5"/>
  <c r="S76" i="5" s="1"/>
  <c r="S77" i="5" s="1"/>
  <c r="R75" i="5"/>
  <c r="R76" i="5" s="1"/>
  <c r="R77" i="5" s="1"/>
  <c r="Q75" i="5"/>
  <c r="Q76" i="5" s="1"/>
  <c r="Q77" i="5" s="1"/>
  <c r="P75" i="5"/>
  <c r="P76" i="5"/>
  <c r="P77" i="5" s="1"/>
  <c r="O75" i="5"/>
  <c r="O76" i="5"/>
  <c r="O77" i="5" s="1"/>
  <c r="N75" i="5"/>
  <c r="N76" i="5"/>
  <c r="N77" i="5" s="1"/>
  <c r="M75" i="5"/>
  <c r="M76" i="5" s="1"/>
  <c r="M77" i="5" s="1"/>
  <c r="L75" i="5"/>
  <c r="L76" i="5" s="1"/>
  <c r="L77" i="5" s="1"/>
  <c r="K75" i="5"/>
  <c r="K76" i="5" s="1"/>
  <c r="K77" i="5" s="1"/>
  <c r="J75" i="5"/>
  <c r="J76" i="5" s="1"/>
  <c r="J77" i="5" s="1"/>
  <c r="I75" i="5"/>
  <c r="I76" i="5" s="1"/>
  <c r="I77" i="5" s="1"/>
  <c r="H75" i="5"/>
  <c r="H76" i="5" s="1"/>
  <c r="H77" i="5" s="1"/>
  <c r="G75" i="5"/>
  <c r="G76" i="5" s="1"/>
  <c r="G77" i="5" s="1"/>
  <c r="AA73" i="5"/>
  <c r="Z73" i="5"/>
  <c r="Y73" i="5"/>
  <c r="X73" i="5"/>
  <c r="W73" i="5"/>
  <c r="V73" i="5"/>
  <c r="U73" i="5"/>
  <c r="T73" i="5"/>
  <c r="S73" i="5"/>
  <c r="R73" i="5"/>
  <c r="Q73" i="5"/>
  <c r="P73" i="5"/>
  <c r="O73" i="5"/>
  <c r="N73" i="5"/>
  <c r="M73" i="5"/>
  <c r="L73" i="5"/>
  <c r="K73" i="5"/>
  <c r="J73" i="5"/>
  <c r="I73" i="5"/>
  <c r="H73" i="5"/>
  <c r="G73" i="5"/>
  <c r="AA69" i="5"/>
  <c r="AA70" i="5" s="1"/>
  <c r="AA71" i="5" s="1"/>
  <c r="Z69" i="5"/>
  <c r="Z70" i="5" s="1"/>
  <c r="Z71" i="5" s="1"/>
  <c r="Y69" i="5"/>
  <c r="Y70" i="5"/>
  <c r="Y71" i="5" s="1"/>
  <c r="X69" i="5"/>
  <c r="X70" i="5"/>
  <c r="X71" i="5" s="1"/>
  <c r="W69" i="5"/>
  <c r="W70" i="5" s="1"/>
  <c r="W71" i="5" s="1"/>
  <c r="V69" i="5"/>
  <c r="V70" i="5" s="1"/>
  <c r="V71" i="5" s="1"/>
  <c r="U69" i="5"/>
  <c r="U70" i="5" s="1"/>
  <c r="U71" i="5" s="1"/>
  <c r="T69" i="5"/>
  <c r="T70" i="5" s="1"/>
  <c r="T71" i="5" s="1"/>
  <c r="S69" i="5"/>
  <c r="S70" i="5"/>
  <c r="S71" i="5" s="1"/>
  <c r="R69" i="5"/>
  <c r="R70" i="5" s="1"/>
  <c r="R71" i="5" s="1"/>
  <c r="Q69" i="5"/>
  <c r="Q70" i="5"/>
  <c r="Q71" i="5" s="1"/>
  <c r="P69" i="5"/>
  <c r="P70" i="5"/>
  <c r="P71" i="5" s="1"/>
  <c r="O69" i="5"/>
  <c r="O70" i="5" s="1"/>
  <c r="O71" i="5" s="1"/>
  <c r="N69" i="5"/>
  <c r="N70" i="5"/>
  <c r="N71" i="5" s="1"/>
  <c r="M69" i="5"/>
  <c r="M70" i="5" s="1"/>
  <c r="M71" i="5" s="1"/>
  <c r="L69" i="5"/>
  <c r="L70" i="5" s="1"/>
  <c r="L71" i="5" s="1"/>
  <c r="K69" i="5"/>
  <c r="K70" i="5"/>
  <c r="K71" i="5" s="1"/>
  <c r="J69" i="5"/>
  <c r="J70" i="5"/>
  <c r="J71" i="5" s="1"/>
  <c r="I69" i="5"/>
  <c r="I70" i="5" s="1"/>
  <c r="I71" i="5" s="1"/>
  <c r="H69" i="5"/>
  <c r="H70" i="5" s="1"/>
  <c r="H71" i="5" s="1"/>
  <c r="G69" i="5"/>
  <c r="G70" i="5"/>
  <c r="G71" i="5" s="1"/>
  <c r="AA67" i="5"/>
  <c r="Z67" i="5"/>
  <c r="Y67" i="5"/>
  <c r="X67" i="5"/>
  <c r="W67" i="5"/>
  <c r="V67" i="5"/>
  <c r="U67" i="5"/>
  <c r="T67" i="5"/>
  <c r="S67" i="5"/>
  <c r="R67" i="5"/>
  <c r="Q67" i="5"/>
  <c r="P67" i="5"/>
  <c r="O67" i="5"/>
  <c r="N67" i="5"/>
  <c r="M67" i="5"/>
  <c r="L67" i="5"/>
  <c r="K67" i="5"/>
  <c r="J67" i="5"/>
  <c r="I67" i="5"/>
  <c r="H67" i="5"/>
  <c r="G67" i="5"/>
  <c r="AA63" i="5"/>
  <c r="AA64" i="5"/>
  <c r="AA65" i="5" s="1"/>
  <c r="Z63" i="5"/>
  <c r="Z64" i="5"/>
  <c r="Z65" i="5" s="1"/>
  <c r="Y63" i="5"/>
  <c r="Y64" i="5" s="1"/>
  <c r="Y65" i="5" s="1"/>
  <c r="X63" i="5"/>
  <c r="X64" i="5"/>
  <c r="X65" i="5" s="1"/>
  <c r="W63" i="5"/>
  <c r="W64" i="5"/>
  <c r="W65" i="5" s="1"/>
  <c r="V63" i="5"/>
  <c r="V64" i="5" s="1"/>
  <c r="V65" i="5" s="1"/>
  <c r="U63" i="5"/>
  <c r="U64" i="5"/>
  <c r="U65" i="5" s="1"/>
  <c r="T63" i="5"/>
  <c r="T64" i="5" s="1"/>
  <c r="T65" i="5" s="1"/>
  <c r="S63" i="5"/>
  <c r="S64" i="5" s="1"/>
  <c r="S65" i="5" s="1"/>
  <c r="R63" i="5"/>
  <c r="R64" i="5" s="1"/>
  <c r="R65" i="5" s="1"/>
  <c r="Q63" i="5"/>
  <c r="Q64" i="5"/>
  <c r="Q65" i="5" s="1"/>
  <c r="P63" i="5"/>
  <c r="P64" i="5" s="1"/>
  <c r="P65" i="5" s="1"/>
  <c r="O63" i="5"/>
  <c r="O64" i="5" s="1"/>
  <c r="O65" i="5" s="1"/>
  <c r="N63" i="5"/>
  <c r="N64" i="5" s="1"/>
  <c r="N65" i="5" s="1"/>
  <c r="M63" i="5"/>
  <c r="M64" i="5" s="1"/>
  <c r="M65" i="5" s="1"/>
  <c r="L63" i="5"/>
  <c r="L64" i="5"/>
  <c r="L65" i="5" s="1"/>
  <c r="K63" i="5"/>
  <c r="K64" i="5"/>
  <c r="K65" i="5" s="1"/>
  <c r="J63" i="5"/>
  <c r="J64" i="5" s="1"/>
  <c r="J65" i="5" s="1"/>
  <c r="I63" i="5"/>
  <c r="I64" i="5"/>
  <c r="I65" i="5" s="1"/>
  <c r="H63" i="5"/>
  <c r="H64" i="5" s="1"/>
  <c r="H65" i="5" s="1"/>
  <c r="G63" i="5"/>
  <c r="G64" i="5" s="1"/>
  <c r="G65" i="5" s="1"/>
  <c r="AA61" i="5"/>
  <c r="Z61" i="5"/>
  <c r="Y61" i="5"/>
  <c r="X61" i="5"/>
  <c r="W61" i="5"/>
  <c r="V61" i="5"/>
  <c r="U61" i="5"/>
  <c r="T61" i="5"/>
  <c r="S61" i="5"/>
  <c r="R61" i="5"/>
  <c r="Q61" i="5"/>
  <c r="P61" i="5"/>
  <c r="O61" i="5"/>
  <c r="N61" i="5"/>
  <c r="M61" i="5"/>
  <c r="L61" i="5"/>
  <c r="K61" i="5"/>
  <c r="J61" i="5"/>
  <c r="I61" i="5"/>
  <c r="H61" i="5"/>
  <c r="G61" i="5"/>
  <c r="AA57" i="5"/>
  <c r="AA58" i="5"/>
  <c r="AA59" i="5" s="1"/>
  <c r="Z57" i="5"/>
  <c r="Z58" i="5" s="1"/>
  <c r="Z59" i="5" s="1"/>
  <c r="Y57" i="5"/>
  <c r="Y58" i="5" s="1"/>
  <c r="Y59" i="5" s="1"/>
  <c r="X57" i="5"/>
  <c r="X58" i="5" s="1"/>
  <c r="X59" i="5" s="1"/>
  <c r="W57" i="5"/>
  <c r="W58" i="5" s="1"/>
  <c r="W59" i="5" s="1"/>
  <c r="V57" i="5"/>
  <c r="V58" i="5" s="1"/>
  <c r="V59" i="5" s="1"/>
  <c r="U57" i="5"/>
  <c r="U58" i="5" s="1"/>
  <c r="U59" i="5" s="1"/>
  <c r="T57" i="5"/>
  <c r="T58" i="5" s="1"/>
  <c r="T59" i="5" s="1"/>
  <c r="S57" i="5"/>
  <c r="S58" i="5"/>
  <c r="S59" i="5" s="1"/>
  <c r="R57" i="5"/>
  <c r="R58" i="5" s="1"/>
  <c r="R59" i="5" s="1"/>
  <c r="Q57" i="5"/>
  <c r="Q58" i="5" s="1"/>
  <c r="Q59" i="5" s="1"/>
  <c r="P57" i="5"/>
  <c r="P58" i="5" s="1"/>
  <c r="P59" i="5" s="1"/>
  <c r="O57" i="5"/>
  <c r="O58" i="5" s="1"/>
  <c r="O59" i="5" s="1"/>
  <c r="N57" i="5"/>
  <c r="N58" i="5" s="1"/>
  <c r="N59" i="5" s="1"/>
  <c r="M57" i="5"/>
  <c r="M58" i="5"/>
  <c r="M59" i="5" s="1"/>
  <c r="L57" i="5"/>
  <c r="L58" i="5" s="1"/>
  <c r="L59" i="5"/>
  <c r="K57" i="5"/>
  <c r="K58" i="5" s="1"/>
  <c r="K59" i="5" s="1"/>
  <c r="J57" i="5"/>
  <c r="J58" i="5"/>
  <c r="J59" i="5" s="1"/>
  <c r="I57" i="5"/>
  <c r="I58" i="5" s="1"/>
  <c r="I59" i="5" s="1"/>
  <c r="H57" i="5"/>
  <c r="H58" i="5" s="1"/>
  <c r="H59" i="5" s="1"/>
  <c r="G57" i="5"/>
  <c r="G58" i="5"/>
  <c r="G59" i="5" s="1"/>
  <c r="AA55" i="5"/>
  <c r="Z55" i="5"/>
  <c r="Y55" i="5"/>
  <c r="X55" i="5"/>
  <c r="W55" i="5"/>
  <c r="V55" i="5"/>
  <c r="U55" i="5"/>
  <c r="T55" i="5"/>
  <c r="S55" i="5"/>
  <c r="R55" i="5"/>
  <c r="Q55" i="5"/>
  <c r="P55" i="5"/>
  <c r="O55" i="5"/>
  <c r="N55" i="5"/>
  <c r="M55" i="5"/>
  <c r="L55" i="5"/>
  <c r="K55" i="5"/>
  <c r="J55" i="5"/>
  <c r="I55" i="5"/>
  <c r="H55" i="5"/>
  <c r="G55" i="5"/>
  <c r="AA51" i="5"/>
  <c r="AA52" i="5" s="1"/>
  <c r="AA53" i="5"/>
  <c r="Z51" i="5"/>
  <c r="Z52" i="5" s="1"/>
  <c r="Z53" i="5" s="1"/>
  <c r="Y51" i="5"/>
  <c r="Y52" i="5" s="1"/>
  <c r="Y53" i="5" s="1"/>
  <c r="X51" i="5"/>
  <c r="X52" i="5" s="1"/>
  <c r="X53" i="5" s="1"/>
  <c r="W51" i="5"/>
  <c r="W52" i="5" s="1"/>
  <c r="W53" i="5" s="1"/>
  <c r="V51" i="5"/>
  <c r="V52" i="5" s="1"/>
  <c r="V53" i="5" s="1"/>
  <c r="U51" i="5"/>
  <c r="U52" i="5"/>
  <c r="U53" i="5" s="1"/>
  <c r="T51" i="5"/>
  <c r="T52" i="5" s="1"/>
  <c r="T53" i="5" s="1"/>
  <c r="S51" i="5"/>
  <c r="S52" i="5" s="1"/>
  <c r="S53" i="5"/>
  <c r="R51" i="5"/>
  <c r="R52" i="5" s="1"/>
  <c r="R53" i="5" s="1"/>
  <c r="Q51" i="5"/>
  <c r="Q52" i="5" s="1"/>
  <c r="Q53" i="5" s="1"/>
  <c r="P51" i="5"/>
  <c r="P52" i="5" s="1"/>
  <c r="P53" i="5" s="1"/>
  <c r="O51" i="5"/>
  <c r="O52" i="5" s="1"/>
  <c r="O53" i="5" s="1"/>
  <c r="N51" i="5"/>
  <c r="N52" i="5" s="1"/>
  <c r="N53" i="5" s="1"/>
  <c r="M51" i="5"/>
  <c r="M52" i="5" s="1"/>
  <c r="M53" i="5" s="1"/>
  <c r="L51" i="5"/>
  <c r="L52" i="5" s="1"/>
  <c r="L53" i="5" s="1"/>
  <c r="K51" i="5"/>
  <c r="K52" i="5" s="1"/>
  <c r="K53" i="5" s="1"/>
  <c r="J51" i="5"/>
  <c r="J52" i="5" s="1"/>
  <c r="J53" i="5" s="1"/>
  <c r="I51" i="5"/>
  <c r="I52" i="5" s="1"/>
  <c r="I53" i="5" s="1"/>
  <c r="H51" i="5"/>
  <c r="H52" i="5" s="1"/>
  <c r="H53" i="5" s="1"/>
  <c r="G51" i="5"/>
  <c r="G52" i="5" s="1"/>
  <c r="G53" i="5" s="1"/>
  <c r="AA49" i="5"/>
  <c r="Z49" i="5"/>
  <c r="Y49" i="5"/>
  <c r="X49" i="5"/>
  <c r="W49" i="5"/>
  <c r="V49" i="5"/>
  <c r="U49" i="5"/>
  <c r="T49" i="5"/>
  <c r="S49" i="5"/>
  <c r="R49" i="5"/>
  <c r="Q49" i="5"/>
  <c r="P49" i="5"/>
  <c r="O49" i="5"/>
  <c r="N49" i="5"/>
  <c r="M49" i="5"/>
  <c r="L49" i="5"/>
  <c r="K49" i="5"/>
  <c r="J49" i="5"/>
  <c r="I49" i="5"/>
  <c r="H49" i="5"/>
  <c r="G49" i="5"/>
  <c r="AA45" i="5"/>
  <c r="AA46" i="5" s="1"/>
  <c r="AA47" i="5"/>
  <c r="Z45" i="5"/>
  <c r="Z46" i="5" s="1"/>
  <c r="Z47" i="5" s="1"/>
  <c r="Y45" i="5"/>
  <c r="Y46" i="5" s="1"/>
  <c r="Y47" i="5" s="1"/>
  <c r="X45" i="5"/>
  <c r="X46" i="5" s="1"/>
  <c r="X47" i="5" s="1"/>
  <c r="W45" i="5"/>
  <c r="W46" i="5" s="1"/>
  <c r="W47" i="5" s="1"/>
  <c r="V45" i="5"/>
  <c r="V46" i="5" s="1"/>
  <c r="V47" i="5" s="1"/>
  <c r="U45" i="5"/>
  <c r="U46" i="5" s="1"/>
  <c r="U47" i="5" s="1"/>
  <c r="T45" i="5"/>
  <c r="T46" i="5" s="1"/>
  <c r="T47" i="5" s="1"/>
  <c r="S45" i="5"/>
  <c r="S46" i="5" s="1"/>
  <c r="S47" i="5"/>
  <c r="R45" i="5"/>
  <c r="R46" i="5" s="1"/>
  <c r="R47" i="5" s="1"/>
  <c r="Q45" i="5"/>
  <c r="Q46" i="5"/>
  <c r="Q47" i="5" s="1"/>
  <c r="P45" i="5"/>
  <c r="P46" i="5" s="1"/>
  <c r="P47" i="5" s="1"/>
  <c r="O45" i="5"/>
  <c r="O46" i="5" s="1"/>
  <c r="O47" i="5" s="1"/>
  <c r="N45" i="5"/>
  <c r="N46" i="5" s="1"/>
  <c r="N47" i="5" s="1"/>
  <c r="M45" i="5"/>
  <c r="M46" i="5" s="1"/>
  <c r="M47" i="5" s="1"/>
  <c r="L45" i="5"/>
  <c r="L46" i="5" s="1"/>
  <c r="L47" i="5" s="1"/>
  <c r="K45" i="5"/>
  <c r="K46" i="5" s="1"/>
  <c r="K47" i="5"/>
  <c r="J45" i="5"/>
  <c r="J46" i="5" s="1"/>
  <c r="J47" i="5" s="1"/>
  <c r="I45" i="5"/>
  <c r="I46" i="5" s="1"/>
  <c r="I47" i="5" s="1"/>
  <c r="H45" i="5"/>
  <c r="H46" i="5" s="1"/>
  <c r="H47" i="5" s="1"/>
  <c r="G45" i="5"/>
  <c r="G46" i="5" s="1"/>
  <c r="G47" i="5" s="1"/>
  <c r="AA43" i="5"/>
  <c r="Z43" i="5"/>
  <c r="Y43" i="5"/>
  <c r="X43" i="5"/>
  <c r="W43" i="5"/>
  <c r="V43" i="5"/>
  <c r="U43" i="5"/>
  <c r="T43" i="5"/>
  <c r="S43" i="5"/>
  <c r="R43" i="5"/>
  <c r="Q43" i="5"/>
  <c r="P43" i="5"/>
  <c r="O43" i="5"/>
  <c r="N43" i="5"/>
  <c r="M43" i="5"/>
  <c r="L43" i="5"/>
  <c r="K43" i="5"/>
  <c r="J43" i="5"/>
  <c r="I43" i="5"/>
  <c r="H43" i="5"/>
  <c r="G43" i="5"/>
  <c r="AA39" i="5"/>
  <c r="AA40" i="5" s="1"/>
  <c r="AA41" i="5" s="1"/>
  <c r="Z39" i="5"/>
  <c r="Z40" i="5" s="1"/>
  <c r="Z41" i="5" s="1"/>
  <c r="Y39" i="5"/>
  <c r="Y40" i="5"/>
  <c r="Y41" i="5"/>
  <c r="X39" i="5"/>
  <c r="X40" i="5" s="1"/>
  <c r="X41" i="5" s="1"/>
  <c r="W39" i="5"/>
  <c r="W40" i="5" s="1"/>
  <c r="W41" i="5" s="1"/>
  <c r="V39" i="5"/>
  <c r="V40" i="5" s="1"/>
  <c r="V41" i="5" s="1"/>
  <c r="U39" i="5"/>
  <c r="U40" i="5" s="1"/>
  <c r="U41" i="5" s="1"/>
  <c r="T39" i="5"/>
  <c r="T40" i="5" s="1"/>
  <c r="T41" i="5" s="1"/>
  <c r="S39" i="5"/>
  <c r="S40" i="5"/>
  <c r="S41" i="5" s="1"/>
  <c r="R39" i="5"/>
  <c r="R40" i="5"/>
  <c r="R41" i="5" s="1"/>
  <c r="Q39" i="5"/>
  <c r="Q40" i="5" s="1"/>
  <c r="Q41" i="5" s="1"/>
  <c r="P39" i="5"/>
  <c r="P40" i="5"/>
  <c r="P41" i="5" s="1"/>
  <c r="O39" i="5"/>
  <c r="O40" i="5" s="1"/>
  <c r="O41" i="5" s="1"/>
  <c r="N39" i="5"/>
  <c r="N40" i="5" s="1"/>
  <c r="N41" i="5" s="1"/>
  <c r="M39" i="5"/>
  <c r="M40" i="5" s="1"/>
  <c r="M41" i="5" s="1"/>
  <c r="L39" i="5"/>
  <c r="L40" i="5" s="1"/>
  <c r="L41" i="5" s="1"/>
  <c r="K39" i="5"/>
  <c r="K40" i="5" s="1"/>
  <c r="K41" i="5"/>
  <c r="J39" i="5"/>
  <c r="J40" i="5" s="1"/>
  <c r="J41" i="5" s="1"/>
  <c r="I39" i="5"/>
  <c r="I40" i="5" s="1"/>
  <c r="I41" i="5" s="1"/>
  <c r="H39" i="5"/>
  <c r="H40" i="5" s="1"/>
  <c r="H41" i="5" s="1"/>
  <c r="G39" i="5"/>
  <c r="G40" i="5" s="1"/>
  <c r="G41" i="5" s="1"/>
  <c r="AA37" i="5"/>
  <c r="Z37" i="5"/>
  <c r="Y37" i="5"/>
  <c r="X37" i="5"/>
  <c r="W37" i="5"/>
  <c r="V37" i="5"/>
  <c r="U37" i="5"/>
  <c r="T37" i="5"/>
  <c r="S37" i="5"/>
  <c r="R37" i="5"/>
  <c r="Q37" i="5"/>
  <c r="P37" i="5"/>
  <c r="O37" i="5"/>
  <c r="N37" i="5"/>
  <c r="M37" i="5"/>
  <c r="L37" i="5"/>
  <c r="K37" i="5"/>
  <c r="J37" i="5"/>
  <c r="I37" i="5"/>
  <c r="H37" i="5"/>
  <c r="G37" i="5"/>
  <c r="AA33" i="5"/>
  <c r="AA34" i="5" s="1"/>
  <c r="AA35" i="5"/>
  <c r="Z33" i="5"/>
  <c r="Z34" i="5" s="1"/>
  <c r="Z35" i="5" s="1"/>
  <c r="Y33" i="5"/>
  <c r="Y34" i="5" s="1"/>
  <c r="Y35" i="5" s="1"/>
  <c r="X33" i="5"/>
  <c r="X34" i="5" s="1"/>
  <c r="X35" i="5" s="1"/>
  <c r="W33" i="5"/>
  <c r="W34" i="5" s="1"/>
  <c r="W35" i="5" s="1"/>
  <c r="V33" i="5"/>
  <c r="V34" i="5" s="1"/>
  <c r="V35" i="5" s="1"/>
  <c r="U33" i="5"/>
  <c r="U34" i="5"/>
  <c r="U35" i="5" s="1"/>
  <c r="T33" i="5"/>
  <c r="T34" i="5" s="1"/>
  <c r="T35" i="5" s="1"/>
  <c r="S33" i="5"/>
  <c r="S34" i="5" s="1"/>
  <c r="S35" i="5" s="1"/>
  <c r="R33" i="5"/>
  <c r="R34" i="5" s="1"/>
  <c r="R35" i="5" s="1"/>
  <c r="Q33" i="5"/>
  <c r="Q34" i="5" s="1"/>
  <c r="Q35" i="5" s="1"/>
  <c r="P33" i="5"/>
  <c r="P34" i="5" s="1"/>
  <c r="P35" i="5" s="1"/>
  <c r="O33" i="5"/>
  <c r="O34" i="5" s="1"/>
  <c r="O35" i="5" s="1"/>
  <c r="N33" i="5"/>
  <c r="N34" i="5" s="1"/>
  <c r="N35" i="5" s="1"/>
  <c r="M33" i="5"/>
  <c r="M34" i="5"/>
  <c r="M35" i="5"/>
  <c r="L33" i="5"/>
  <c r="L34" i="5" s="1"/>
  <c r="L35" i="5" s="1"/>
  <c r="K33" i="5"/>
  <c r="K34" i="5" s="1"/>
  <c r="K35" i="5"/>
  <c r="J33" i="5"/>
  <c r="J34" i="5" s="1"/>
  <c r="J35" i="5" s="1"/>
  <c r="I33" i="5"/>
  <c r="I34" i="5" s="1"/>
  <c r="I35" i="5" s="1"/>
  <c r="H33" i="5"/>
  <c r="H34" i="5" s="1"/>
  <c r="H35" i="5" s="1"/>
  <c r="G33" i="5"/>
  <c r="G34" i="5" s="1"/>
  <c r="G35" i="5" s="1"/>
  <c r="AA31" i="5"/>
  <c r="Z31" i="5"/>
  <c r="Y31" i="5"/>
  <c r="X31" i="5"/>
  <c r="W31" i="5"/>
  <c r="V31" i="5"/>
  <c r="U31" i="5"/>
  <c r="T31" i="5"/>
  <c r="S31" i="5"/>
  <c r="R31" i="5"/>
  <c r="Q31" i="5"/>
  <c r="P31" i="5"/>
  <c r="O31" i="5"/>
  <c r="N31" i="5"/>
  <c r="M31" i="5"/>
  <c r="L31" i="5"/>
  <c r="K31" i="5"/>
  <c r="J31" i="5"/>
  <c r="I31" i="5"/>
  <c r="H31" i="5"/>
  <c r="G31" i="5"/>
  <c r="AA27" i="5"/>
  <c r="AA28" i="5" s="1"/>
  <c r="AA29" i="5" s="1"/>
  <c r="Z27" i="5"/>
  <c r="Z28" i="5" s="1"/>
  <c r="Z29" i="5" s="1"/>
  <c r="Y27" i="5"/>
  <c r="Y28" i="5"/>
  <c r="Y29" i="5" s="1"/>
  <c r="X27" i="5"/>
  <c r="X28" i="5"/>
  <c r="X29" i="5" s="1"/>
  <c r="W27" i="5"/>
  <c r="W28" i="5" s="1"/>
  <c r="W29" i="5" s="1"/>
  <c r="V27" i="5"/>
  <c r="V28" i="5" s="1"/>
  <c r="V29" i="5" s="1"/>
  <c r="U27" i="5"/>
  <c r="U28" i="5" s="1"/>
  <c r="U29" i="5" s="1"/>
  <c r="T27" i="5"/>
  <c r="T28" i="5" s="1"/>
  <c r="T29" i="5" s="1"/>
  <c r="S27" i="5"/>
  <c r="S28" i="5"/>
  <c r="S29" i="5" s="1"/>
  <c r="R27" i="5"/>
  <c r="R28" i="5" s="1"/>
  <c r="R29" i="5" s="1"/>
  <c r="Q27" i="5"/>
  <c r="Q28" i="5"/>
  <c r="Q29" i="5" s="1"/>
  <c r="P27" i="5"/>
  <c r="P28" i="5" s="1"/>
  <c r="P29" i="5" s="1"/>
  <c r="O27" i="5"/>
  <c r="O28" i="5" s="1"/>
  <c r="O29" i="5" s="1"/>
  <c r="N27" i="5"/>
  <c r="N28" i="5" s="1"/>
  <c r="N29" i="5" s="1"/>
  <c r="M27" i="5"/>
  <c r="M28" i="5" s="1"/>
  <c r="M29" i="5" s="1"/>
  <c r="L27" i="5"/>
  <c r="L28" i="5" s="1"/>
  <c r="L29" i="5" s="1"/>
  <c r="K27" i="5"/>
  <c r="K28" i="5" s="1"/>
  <c r="K29" i="5" s="1"/>
  <c r="J27" i="5"/>
  <c r="J28" i="5" s="1"/>
  <c r="J29" i="5" s="1"/>
  <c r="I27" i="5"/>
  <c r="I28" i="5" s="1"/>
  <c r="I29" i="5" s="1"/>
  <c r="H27" i="5"/>
  <c r="H28" i="5" s="1"/>
  <c r="H29" i="5" s="1"/>
  <c r="G27" i="5"/>
  <c r="G28" i="5" s="1"/>
  <c r="G29" i="5" s="1"/>
  <c r="AA25" i="5"/>
  <c r="Z25" i="5"/>
  <c r="Y25" i="5"/>
  <c r="X25" i="5"/>
  <c r="W25" i="5"/>
  <c r="V25" i="5"/>
  <c r="U25" i="5"/>
  <c r="T25" i="5"/>
  <c r="S25" i="5"/>
  <c r="R25" i="5"/>
  <c r="Q25" i="5"/>
  <c r="P25" i="5"/>
  <c r="O25" i="5"/>
  <c r="N25" i="5"/>
  <c r="M25" i="5"/>
  <c r="L25" i="5"/>
  <c r="K25" i="5"/>
  <c r="J25" i="5"/>
  <c r="I25" i="5"/>
  <c r="H25" i="5"/>
  <c r="G25" i="5"/>
  <c r="AA21" i="5"/>
  <c r="AA22" i="5" s="1"/>
  <c r="AA23" i="5" s="1"/>
  <c r="Z21" i="5"/>
  <c r="Z22" i="5"/>
  <c r="Z23" i="5" s="1"/>
  <c r="Y21" i="5"/>
  <c r="Y22" i="5" s="1"/>
  <c r="Y23" i="5" s="1"/>
  <c r="X21" i="5"/>
  <c r="X22" i="5"/>
  <c r="X23" i="5" s="1"/>
  <c r="W21" i="5"/>
  <c r="W22" i="5" s="1"/>
  <c r="W23" i="5" s="1"/>
  <c r="V21" i="5"/>
  <c r="V22" i="5" s="1"/>
  <c r="V23" i="5" s="1"/>
  <c r="U21" i="5"/>
  <c r="U22" i="5"/>
  <c r="U23" i="5" s="1"/>
  <c r="T21" i="5"/>
  <c r="T22" i="5" s="1"/>
  <c r="T23" i="5" s="1"/>
  <c r="S21" i="5"/>
  <c r="S22" i="5" s="1"/>
  <c r="S23" i="5" s="1"/>
  <c r="R21" i="5"/>
  <c r="R22" i="5" s="1"/>
  <c r="R23" i="5" s="1"/>
  <c r="Q21" i="5"/>
  <c r="Q22" i="5"/>
  <c r="Q23" i="5" s="1"/>
  <c r="P21" i="5"/>
  <c r="P22" i="5" s="1"/>
  <c r="P23" i="5" s="1"/>
  <c r="O21" i="5"/>
  <c r="O22" i="5" s="1"/>
  <c r="O23" i="5" s="1"/>
  <c r="N21" i="5"/>
  <c r="N22" i="5" s="1"/>
  <c r="N23" i="5" s="1"/>
  <c r="M21" i="5"/>
  <c r="M22" i="5"/>
  <c r="M23" i="5" s="1"/>
  <c r="L21" i="5"/>
  <c r="L22" i="5" s="1"/>
  <c r="L23" i="5" s="1"/>
  <c r="K21" i="5"/>
  <c r="K22" i="5" s="1"/>
  <c r="K23" i="5" s="1"/>
  <c r="J21" i="5"/>
  <c r="J22" i="5" s="1"/>
  <c r="J23" i="5" s="1"/>
  <c r="I21" i="5"/>
  <c r="I22" i="5"/>
  <c r="I23" i="5"/>
  <c r="H21" i="5"/>
  <c r="H22" i="5" s="1"/>
  <c r="H23" i="5" s="1"/>
  <c r="G21" i="5"/>
  <c r="G22" i="5" s="1"/>
  <c r="G23" i="5" s="1"/>
  <c r="AA19" i="5"/>
  <c r="Z19" i="5"/>
  <c r="Y19" i="5"/>
  <c r="X19" i="5"/>
  <c r="W19" i="5"/>
  <c r="V19" i="5"/>
  <c r="U19" i="5"/>
  <c r="T19" i="5"/>
  <c r="S19" i="5"/>
  <c r="R19" i="5"/>
  <c r="Q19" i="5"/>
  <c r="P19" i="5"/>
  <c r="O19" i="5"/>
  <c r="N19" i="5"/>
  <c r="M19" i="5"/>
  <c r="L19" i="5"/>
  <c r="K19" i="5"/>
  <c r="J19" i="5"/>
  <c r="I19" i="5"/>
  <c r="H19" i="5"/>
  <c r="G19" i="5"/>
  <c r="V16" i="5"/>
  <c r="V17" i="5" s="1"/>
  <c r="AA15" i="5"/>
  <c r="AA16" i="5" s="1"/>
  <c r="AA17" i="5" s="1"/>
  <c r="Z15" i="5"/>
  <c r="Z16" i="5" s="1"/>
  <c r="Z17" i="5" s="1"/>
  <c r="Y15" i="5"/>
  <c r="Y16" i="5" s="1"/>
  <c r="Y17" i="5" s="1"/>
  <c r="X15" i="5"/>
  <c r="X16" i="5"/>
  <c r="X17" i="5"/>
  <c r="W15" i="5"/>
  <c r="W16" i="5" s="1"/>
  <c r="W17" i="5" s="1"/>
  <c r="V15" i="5"/>
  <c r="U15" i="5"/>
  <c r="U16" i="5" s="1"/>
  <c r="U17" i="5" s="1"/>
  <c r="T15" i="5"/>
  <c r="T16" i="5" s="1"/>
  <c r="T17" i="5" s="1"/>
  <c r="S15" i="5"/>
  <c r="S16" i="5" s="1"/>
  <c r="S17" i="5" s="1"/>
  <c r="R15" i="5"/>
  <c r="R16" i="5"/>
  <c r="R17" i="5"/>
  <c r="Q15" i="5"/>
  <c r="Q16" i="5" s="1"/>
  <c r="Q17" i="5" s="1"/>
  <c r="P15" i="5"/>
  <c r="P16" i="5" s="1"/>
  <c r="P17" i="5" s="1"/>
  <c r="O15" i="5"/>
  <c r="O16" i="5"/>
  <c r="O17" i="5" s="1"/>
  <c r="N15" i="5"/>
  <c r="N16" i="5" s="1"/>
  <c r="N17" i="5" s="1"/>
  <c r="M15" i="5"/>
  <c r="M16" i="5" s="1"/>
  <c r="M17" i="5" s="1"/>
  <c r="L15" i="5"/>
  <c r="L16" i="5" s="1"/>
  <c r="L17" i="5" s="1"/>
  <c r="K15" i="5"/>
  <c r="K16" i="5" s="1"/>
  <c r="K17" i="5"/>
  <c r="J15" i="5"/>
  <c r="J16" i="5" s="1"/>
  <c r="J17" i="5" s="1"/>
  <c r="I15" i="5"/>
  <c r="I16" i="5" s="1"/>
  <c r="I17" i="5" s="1"/>
  <c r="H15" i="5"/>
  <c r="H16" i="5" s="1"/>
  <c r="H17" i="5" s="1"/>
  <c r="G15" i="5"/>
  <c r="G16" i="5" s="1"/>
  <c r="G17" i="5" s="1"/>
  <c r="AA13" i="5"/>
  <c r="Z13" i="5"/>
  <c r="Y13" i="5"/>
  <c r="X13" i="5"/>
  <c r="W13" i="5"/>
  <c r="V13" i="5"/>
  <c r="U13" i="5"/>
  <c r="T13" i="5"/>
  <c r="S13" i="5"/>
  <c r="R13" i="5"/>
  <c r="Q13" i="5"/>
  <c r="P13" i="5"/>
  <c r="O13" i="5"/>
  <c r="N13" i="5"/>
  <c r="M13" i="5"/>
  <c r="L13" i="5"/>
  <c r="K13" i="5"/>
  <c r="J13" i="5"/>
  <c r="I13" i="5"/>
  <c r="H13" i="5"/>
  <c r="G13" i="5"/>
  <c r="AA9" i="5"/>
  <c r="AA10" i="5" s="1"/>
  <c r="AA11" i="5" s="1"/>
  <c r="Z9" i="5"/>
  <c r="Z10" i="5" s="1"/>
  <c r="Z11" i="5" s="1"/>
  <c r="Y9" i="5"/>
  <c r="Y10" i="5" s="1"/>
  <c r="Y11" i="5" s="1"/>
  <c r="X9" i="5"/>
  <c r="X10" i="5" s="1"/>
  <c r="X11" i="5" s="1"/>
  <c r="W9" i="5"/>
  <c r="W10" i="5" s="1"/>
  <c r="W11" i="5" s="1"/>
  <c r="V9" i="5"/>
  <c r="V10" i="5" s="1"/>
  <c r="V11" i="5" s="1"/>
  <c r="U9" i="5"/>
  <c r="U10" i="5" s="1"/>
  <c r="U11" i="5" s="1"/>
  <c r="T9" i="5"/>
  <c r="T10" i="5" s="1"/>
  <c r="T11" i="5"/>
  <c r="S9" i="5"/>
  <c r="S10" i="5" s="1"/>
  <c r="S11" i="5" s="1"/>
  <c r="R9" i="5"/>
  <c r="R10" i="5" s="1"/>
  <c r="R11" i="5" s="1"/>
  <c r="Q9" i="5"/>
  <c r="Q10" i="5" s="1"/>
  <c r="Q11" i="5" s="1"/>
  <c r="P9" i="5"/>
  <c r="P10" i="5" s="1"/>
  <c r="P11" i="5" s="1"/>
  <c r="O9" i="5"/>
  <c r="O10" i="5" s="1"/>
  <c r="O11" i="5" s="1"/>
  <c r="N9" i="5"/>
  <c r="N10" i="5" s="1"/>
  <c r="N11" i="5" s="1"/>
  <c r="M9" i="5"/>
  <c r="M10" i="5"/>
  <c r="M11" i="5"/>
  <c r="L9" i="5"/>
  <c r="L10" i="5" s="1"/>
  <c r="L11" i="5" s="1"/>
  <c r="K9" i="5"/>
  <c r="K10" i="5" s="1"/>
  <c r="K11" i="5" s="1"/>
  <c r="J9" i="5"/>
  <c r="J10" i="5" s="1"/>
  <c r="J11" i="5" s="1"/>
  <c r="I9" i="5"/>
  <c r="I10" i="5" s="1"/>
  <c r="I11" i="5" s="1"/>
  <c r="H9" i="5"/>
  <c r="H10" i="5" s="1"/>
  <c r="H11" i="5" s="1"/>
  <c r="G9" i="5"/>
  <c r="G10" i="5" s="1"/>
  <c r="G11" i="5" s="1"/>
  <c r="AA7" i="5"/>
  <c r="Z7" i="5"/>
  <c r="Y7" i="5"/>
  <c r="X7" i="5"/>
  <c r="W7" i="5"/>
  <c r="V7" i="5"/>
  <c r="U7" i="5"/>
  <c r="T7" i="5"/>
  <c r="S7" i="5"/>
  <c r="R7" i="5"/>
  <c r="Q7" i="5"/>
  <c r="P7" i="5"/>
  <c r="O7" i="5"/>
  <c r="N7" i="5"/>
  <c r="M7" i="5"/>
  <c r="L7" i="5"/>
  <c r="K7" i="5"/>
  <c r="J7" i="5"/>
  <c r="I7" i="5"/>
  <c r="H7" i="5"/>
  <c r="G7" i="5"/>
  <c r="I55" i="7"/>
  <c r="K150" i="5"/>
  <c r="K151" i="5" s="1"/>
  <c r="S150" i="5"/>
  <c r="S151" i="5" s="1"/>
  <c r="H28" i="6"/>
  <c r="H26" i="6"/>
  <c r="H46" i="6"/>
  <c r="H44" i="6" s="1"/>
  <c r="H58" i="6"/>
  <c r="H56" i="6"/>
  <c r="H70" i="6"/>
  <c r="H68" i="6" s="1"/>
  <c r="I135" i="5"/>
  <c r="I141" i="5"/>
  <c r="Q141" i="5"/>
  <c r="Y141" i="5"/>
  <c r="W147" i="5"/>
  <c r="AA147" i="5"/>
  <c r="I15" i="6"/>
  <c r="I16" i="6" s="1"/>
  <c r="I14" i="6" s="1"/>
  <c r="I33" i="6"/>
  <c r="I24" i="6"/>
  <c r="I36" i="6"/>
  <c r="I37" i="6" s="1"/>
  <c r="I35" i="6" s="1"/>
  <c r="I42" i="6"/>
  <c r="I43" i="6" s="1"/>
  <c r="I41" i="6" s="1"/>
  <c r="J45" i="6"/>
  <c r="I48" i="6"/>
  <c r="I49" i="6" s="1"/>
  <c r="I47" i="6" s="1"/>
  <c r="I54" i="6"/>
  <c r="I60" i="6"/>
  <c r="I61" i="6" s="1"/>
  <c r="I59" i="6" s="1"/>
  <c r="I66" i="6"/>
  <c r="J69" i="6"/>
  <c r="K69" i="6" s="1"/>
  <c r="J75" i="6"/>
  <c r="J76" i="6" s="1"/>
  <c r="J74" i="6" s="1"/>
  <c r="K99" i="5"/>
  <c r="O99" i="5"/>
  <c r="S99" i="5"/>
  <c r="K141" i="5"/>
  <c r="O141" i="5"/>
  <c r="S141" i="5"/>
  <c r="AA141" i="5"/>
  <c r="J102" i="5"/>
  <c r="J103" i="5" s="1"/>
  <c r="J99" i="5"/>
  <c r="L102" i="5"/>
  <c r="L103" i="5" s="1"/>
  <c r="L99" i="5"/>
  <c r="N102" i="5"/>
  <c r="N103" i="5" s="1"/>
  <c r="N99" i="5"/>
  <c r="P99" i="5"/>
  <c r="R102" i="5"/>
  <c r="R103" i="5" s="1"/>
  <c r="R99" i="5"/>
  <c r="T102" i="5"/>
  <c r="T103" i="5" s="1"/>
  <c r="T99" i="5"/>
  <c r="X102" i="5"/>
  <c r="X103" i="5" s="1"/>
  <c r="X99" i="5"/>
  <c r="Z102" i="5"/>
  <c r="Z103" i="5"/>
  <c r="Z99" i="5"/>
  <c r="H129" i="5"/>
  <c r="J129" i="5"/>
  <c r="L129" i="5"/>
  <c r="N129" i="5"/>
  <c r="P129" i="5"/>
  <c r="X129" i="5"/>
  <c r="Z129" i="5"/>
  <c r="H135" i="5"/>
  <c r="J135" i="5"/>
  <c r="L135" i="5"/>
  <c r="H141" i="5"/>
  <c r="J141" i="5"/>
  <c r="N141" i="5"/>
  <c r="P141" i="5"/>
  <c r="T141" i="5"/>
  <c r="Z141" i="5"/>
  <c r="H147" i="5"/>
  <c r="L147" i="5"/>
  <c r="P147" i="5"/>
  <c r="R147" i="5"/>
  <c r="V147" i="5"/>
  <c r="X147" i="5"/>
  <c r="Z147" i="5"/>
  <c r="J60" i="6"/>
  <c r="J46" i="6"/>
  <c r="J44" i="6" s="1"/>
  <c r="K45" i="6"/>
  <c r="K46" i="6" s="1"/>
  <c r="K44" i="6" s="1"/>
  <c r="J70" i="6"/>
  <c r="J68" i="6" s="1"/>
  <c r="J48" i="6"/>
  <c r="J49" i="6" s="1"/>
  <c r="I25" i="6"/>
  <c r="I23" i="6" s="1"/>
  <c r="J24" i="6"/>
  <c r="J25" i="6" s="1"/>
  <c r="J23" i="6" s="1"/>
  <c r="I67" i="6"/>
  <c r="I65" i="6" s="1"/>
  <c r="J66" i="6"/>
  <c r="K66" i="6" s="1"/>
  <c r="I55" i="6"/>
  <c r="I53" i="6" s="1"/>
  <c r="J54" i="6"/>
  <c r="J18" i="6"/>
  <c r="K18" i="6" s="1"/>
  <c r="J19" i="6"/>
  <c r="J17" i="6" s="1"/>
  <c r="J47" i="6"/>
  <c r="K70" i="6"/>
  <c r="K68" i="6" s="1"/>
  <c r="L69" i="6"/>
  <c r="J61" i="6"/>
  <c r="J59" i="6"/>
  <c r="K60" i="6"/>
  <c r="K61" i="6" s="1"/>
  <c r="K59" i="6" s="1"/>
  <c r="I28" i="6" l="1"/>
  <c r="I26" i="6" s="1"/>
  <c r="J27" i="6"/>
  <c r="K63" i="6"/>
  <c r="J64" i="6"/>
  <c r="J62" i="6" s="1"/>
  <c r="I58" i="6"/>
  <c r="I56" i="6" s="1"/>
  <c r="J57" i="6"/>
  <c r="L18" i="6"/>
  <c r="K19" i="6"/>
  <c r="K17" i="6" s="1"/>
  <c r="O147" i="5"/>
  <c r="L45" i="6"/>
  <c r="H102" i="5"/>
  <c r="H103" i="5" s="1"/>
  <c r="I72" i="6"/>
  <c r="G147" i="5"/>
  <c r="G129" i="5"/>
  <c r="K132" i="5"/>
  <c r="K133" i="5" s="1"/>
  <c r="I6" i="7"/>
  <c r="I7" i="7" s="1"/>
  <c r="I8" i="7" s="1"/>
  <c r="I9" i="7" s="1"/>
  <c r="I9" i="6"/>
  <c r="H99" i="5"/>
  <c r="K24" i="6"/>
  <c r="J36" i="6"/>
  <c r="K75" i="6"/>
  <c r="K76" i="6" s="1"/>
  <c r="K74" i="6" s="1"/>
  <c r="O129" i="5"/>
  <c r="I64" i="6"/>
  <c r="I62" i="6" s="1"/>
  <c r="L60" i="6"/>
  <c r="L61" i="6" s="1"/>
  <c r="L59" i="6" s="1"/>
  <c r="W141" i="5"/>
  <c r="J15" i="6"/>
  <c r="J16" i="6" s="1"/>
  <c r="J14" i="6" s="1"/>
  <c r="Q129" i="5"/>
  <c r="Q150" i="5"/>
  <c r="Q151" i="5" s="1"/>
  <c r="L141" i="5"/>
  <c r="J67" i="6"/>
  <c r="J65" i="6" s="1"/>
  <c r="J42" i="6"/>
  <c r="U129" i="5"/>
  <c r="U144" i="5"/>
  <c r="U145" i="5" s="1"/>
  <c r="I30" i="6"/>
  <c r="X141" i="5"/>
  <c r="O152" i="9"/>
  <c r="O153" i="9" s="1"/>
  <c r="O154" i="9" s="1"/>
  <c r="O155" i="9" s="1"/>
  <c r="O156" i="9" s="1"/>
  <c r="O157" i="9" s="1"/>
  <c r="O158" i="9" s="1"/>
  <c r="O159" i="9" s="1"/>
  <c r="P151" i="9"/>
  <c r="T129" i="5"/>
  <c r="N34" i="9"/>
  <c r="N35" i="9" s="1"/>
  <c r="N36" i="9" s="1"/>
  <c r="N37" i="9" s="1"/>
  <c r="N38" i="9" s="1"/>
  <c r="N39" i="9" s="1"/>
  <c r="N40" i="9" s="1"/>
  <c r="N41" i="9" s="1"/>
  <c r="O33" i="9"/>
  <c r="M148" i="9"/>
  <c r="M149" i="9" s="1"/>
  <c r="M150" i="9" s="1"/>
  <c r="O121" i="9"/>
  <c r="O122" i="9" s="1"/>
  <c r="O123" i="9" s="1"/>
  <c r="M139" i="9"/>
  <c r="M140" i="9" s="1"/>
  <c r="M141" i="9" s="1"/>
  <c r="M112" i="9"/>
  <c r="M113" i="9" s="1"/>
  <c r="M114" i="9" s="1"/>
  <c r="O130" i="9"/>
  <c r="O131" i="9" s="1"/>
  <c r="O132" i="9" s="1"/>
  <c r="M93" i="9"/>
  <c r="M94" i="9" s="1"/>
  <c r="M95" i="9" s="1"/>
  <c r="M102" i="9"/>
  <c r="M103" i="9" s="1"/>
  <c r="M104" i="9" s="1"/>
  <c r="N84" i="9"/>
  <c r="N85" i="9" s="1"/>
  <c r="N86" i="9" s="1"/>
  <c r="O75" i="9"/>
  <c r="O76" i="9" s="1"/>
  <c r="O77" i="9" s="1"/>
  <c r="N66" i="9"/>
  <c r="N67" i="9" s="1"/>
  <c r="N68" i="9" s="1"/>
  <c r="N57" i="9"/>
  <c r="N58" i="9" s="1"/>
  <c r="N59" i="9" s="1"/>
  <c r="M48" i="9"/>
  <c r="M49" i="9" s="1"/>
  <c r="M50" i="9" s="1"/>
  <c r="N30" i="9"/>
  <c r="N31" i="9" s="1"/>
  <c r="N32" i="9" s="1"/>
  <c r="O20" i="9"/>
  <c r="O21" i="9" s="1"/>
  <c r="O22" i="9" s="1"/>
  <c r="O23" i="9" s="1"/>
  <c r="P11" i="9"/>
  <c r="P12" i="9" s="1"/>
  <c r="P13" i="9" s="1"/>
  <c r="P14" i="9" s="1"/>
  <c r="Q69" i="9"/>
  <c r="P70" i="9"/>
  <c r="P71" i="9" s="1"/>
  <c r="P72" i="9" s="1"/>
  <c r="P73" i="9" s="1"/>
  <c r="P74" i="9" s="1"/>
  <c r="O25" i="9"/>
  <c r="O26" i="9" s="1"/>
  <c r="O27" i="9" s="1"/>
  <c r="O28" i="9" s="1"/>
  <c r="O29" i="9" s="1"/>
  <c r="P24" i="9"/>
  <c r="O160" i="9"/>
  <c r="N161" i="9"/>
  <c r="N162" i="9" s="1"/>
  <c r="N163" i="9" s="1"/>
  <c r="N164" i="9" s="1"/>
  <c r="N165" i="9" s="1"/>
  <c r="N166" i="9" s="1"/>
  <c r="N167" i="9" s="1"/>
  <c r="N168" i="9" s="1"/>
  <c r="Q15" i="9"/>
  <c r="P16" i="9"/>
  <c r="P17" i="9" s="1"/>
  <c r="P18" i="9" s="1"/>
  <c r="P19" i="9" s="1"/>
  <c r="N143" i="9"/>
  <c r="N144" i="9" s="1"/>
  <c r="N145" i="9" s="1"/>
  <c r="N146" i="9" s="1"/>
  <c r="N147" i="9" s="1"/>
  <c r="O142" i="9"/>
  <c r="O52" i="9"/>
  <c r="O53" i="9" s="1"/>
  <c r="O54" i="9" s="1"/>
  <c r="O55" i="9" s="1"/>
  <c r="O56" i="9" s="1"/>
  <c r="P51" i="9"/>
  <c r="O61" i="9"/>
  <c r="O62" i="9" s="1"/>
  <c r="O63" i="9" s="1"/>
  <c r="O64" i="9" s="1"/>
  <c r="O65" i="9" s="1"/>
  <c r="P60" i="9"/>
  <c r="O179" i="9"/>
  <c r="O180" i="9" s="1"/>
  <c r="O181" i="9" s="1"/>
  <c r="O182" i="9" s="1"/>
  <c r="O183" i="9" s="1"/>
  <c r="O184" i="9" s="1"/>
  <c r="O185" i="9" s="1"/>
  <c r="O186" i="9" s="1"/>
  <c r="P178" i="9"/>
  <c r="P214" i="9"/>
  <c r="O215" i="9"/>
  <c r="O216" i="9" s="1"/>
  <c r="O217" i="9" s="1"/>
  <c r="O218" i="9" s="1"/>
  <c r="O219" i="9" s="1"/>
  <c r="O220" i="9" s="1"/>
  <c r="O221" i="9" s="1"/>
  <c r="O222" i="9" s="1"/>
  <c r="N106" i="9"/>
  <c r="N107" i="9" s="1"/>
  <c r="N108" i="9" s="1"/>
  <c r="N109" i="9" s="1"/>
  <c r="N110" i="9" s="1"/>
  <c r="N111" i="9" s="1"/>
  <c r="O105" i="9"/>
  <c r="Q124" i="9"/>
  <c r="P125" i="9"/>
  <c r="P126" i="9" s="1"/>
  <c r="P127" i="9" s="1"/>
  <c r="P128" i="9" s="1"/>
  <c r="P129" i="9" s="1"/>
  <c r="O87" i="9"/>
  <c r="N88" i="9"/>
  <c r="N89" i="9" s="1"/>
  <c r="N90" i="9" s="1"/>
  <c r="N91" i="9" s="1"/>
  <c r="N92" i="9" s="1"/>
  <c r="N97" i="9"/>
  <c r="N98" i="9" s="1"/>
  <c r="N99" i="9" s="1"/>
  <c r="N100" i="9" s="1"/>
  <c r="N101" i="9" s="1"/>
  <c r="O96" i="9"/>
  <c r="O42" i="9"/>
  <c r="N43" i="9"/>
  <c r="N44" i="9" s="1"/>
  <c r="N45" i="9" s="1"/>
  <c r="N46" i="9" s="1"/>
  <c r="N47" i="9" s="1"/>
  <c r="O79" i="9"/>
  <c r="O80" i="9" s="1"/>
  <c r="O81" i="9" s="1"/>
  <c r="O82" i="9" s="1"/>
  <c r="O83" i="9" s="1"/>
  <c r="P78" i="9"/>
  <c r="O205" i="9"/>
  <c r="N206" i="9"/>
  <c r="N207" i="9" s="1"/>
  <c r="N208" i="9" s="1"/>
  <c r="N209" i="9" s="1"/>
  <c r="N210" i="9" s="1"/>
  <c r="N211" i="9" s="1"/>
  <c r="N212" i="9" s="1"/>
  <c r="N213" i="9" s="1"/>
  <c r="Q115" i="9"/>
  <c r="P116" i="9"/>
  <c r="P117" i="9" s="1"/>
  <c r="P118" i="9" s="1"/>
  <c r="P119" i="9" s="1"/>
  <c r="P120" i="9" s="1"/>
  <c r="N134" i="9"/>
  <c r="N135" i="9" s="1"/>
  <c r="N136" i="9" s="1"/>
  <c r="N137" i="9" s="1"/>
  <c r="N138" i="9" s="1"/>
  <c r="O133" i="9"/>
  <c r="P196" i="9"/>
  <c r="O197" i="9"/>
  <c r="O198" i="9" s="1"/>
  <c r="O199" i="9" s="1"/>
  <c r="O200" i="9" s="1"/>
  <c r="O201" i="9" s="1"/>
  <c r="O202" i="9" s="1"/>
  <c r="O203" i="9" s="1"/>
  <c r="O204" i="9" s="1"/>
  <c r="N170" i="9"/>
  <c r="N171" i="9" s="1"/>
  <c r="N172" i="9" s="1"/>
  <c r="N173" i="9" s="1"/>
  <c r="N174" i="9" s="1"/>
  <c r="N175" i="9" s="1"/>
  <c r="N176" i="9" s="1"/>
  <c r="N177" i="9" s="1"/>
  <c r="O169" i="9"/>
  <c r="R6" i="9"/>
  <c r="Q7" i="9"/>
  <c r="Q8" i="9" s="1"/>
  <c r="Q9" i="9" s="1"/>
  <c r="Q10" i="9" s="1"/>
  <c r="N188" i="9"/>
  <c r="N189" i="9" s="1"/>
  <c r="N190" i="9" s="1"/>
  <c r="N191" i="9" s="1"/>
  <c r="N192" i="9" s="1"/>
  <c r="N193" i="9" s="1"/>
  <c r="N194" i="9" s="1"/>
  <c r="N195" i="9" s="1"/>
  <c r="O187" i="9"/>
  <c r="O27" i="8"/>
  <c r="O28" i="8" s="1"/>
  <c r="O29" i="8" s="1"/>
  <c r="O30" i="8" s="1"/>
  <c r="O31" i="8" s="1"/>
  <c r="O32" i="8" s="1"/>
  <c r="O33" i="8" s="1"/>
  <c r="L116" i="8"/>
  <c r="L117" i="8" s="1"/>
  <c r="L118" i="8" s="1"/>
  <c r="L88" i="8"/>
  <c r="L89" i="8" s="1"/>
  <c r="L90" i="8" s="1"/>
  <c r="L137" i="8"/>
  <c r="L138" i="8" s="1"/>
  <c r="L139" i="8" s="1"/>
  <c r="L24" i="8"/>
  <c r="L25" i="8" s="1"/>
  <c r="L26" i="8" s="1"/>
  <c r="L151" i="8"/>
  <c r="L152" i="8" s="1"/>
  <c r="L153" i="8" s="1"/>
  <c r="L95" i="8"/>
  <c r="L96" i="8" s="1"/>
  <c r="L97" i="8" s="1"/>
  <c r="L38" i="8"/>
  <c r="L39" i="8" s="1"/>
  <c r="L40" i="8" s="1"/>
  <c r="L109" i="8"/>
  <c r="L110" i="8" s="1"/>
  <c r="L111" i="8" s="1"/>
  <c r="L66" i="8"/>
  <c r="L67" i="8" s="1"/>
  <c r="L68" i="8" s="1"/>
  <c r="M59" i="8"/>
  <c r="M60" i="8" s="1"/>
  <c r="M61" i="8" s="1"/>
  <c r="M17" i="8"/>
  <c r="M18" i="8" s="1"/>
  <c r="M19" i="8" s="1"/>
  <c r="M130" i="8"/>
  <c r="M131" i="8" s="1"/>
  <c r="M132" i="8" s="1"/>
  <c r="M109" i="8"/>
  <c r="M110" i="8" s="1"/>
  <c r="M111" i="8" s="1"/>
  <c r="L73" i="8"/>
  <c r="L74" i="8" s="1"/>
  <c r="L75" i="8" s="1"/>
  <c r="M144" i="8"/>
  <c r="M145" i="8" s="1"/>
  <c r="M146" i="8" s="1"/>
  <c r="M80" i="8"/>
  <c r="M81" i="8" s="1"/>
  <c r="M82" i="8" s="1"/>
  <c r="M165" i="8"/>
  <c r="M166" i="8" s="1"/>
  <c r="M167" i="8" s="1"/>
  <c r="L52" i="8"/>
  <c r="L53" i="8" s="1"/>
  <c r="L54" i="8" s="1"/>
  <c r="L172" i="8"/>
  <c r="L173" i="8" s="1"/>
  <c r="L174" i="8" s="1"/>
  <c r="L123" i="8"/>
  <c r="L124" i="8" s="1"/>
  <c r="L125" i="8" s="1"/>
  <c r="L45" i="8"/>
  <c r="L46" i="8" s="1"/>
  <c r="L47" i="8" s="1"/>
  <c r="L102" i="8"/>
  <c r="L103" i="8" s="1"/>
  <c r="L104" i="8" s="1"/>
  <c r="L158" i="8"/>
  <c r="L159" i="8" s="1"/>
  <c r="L160" i="8" s="1"/>
  <c r="N55" i="8"/>
  <c r="N56" i="8" s="1"/>
  <c r="N57" i="8" s="1"/>
  <c r="N58" i="8" s="1"/>
  <c r="N150" i="5"/>
  <c r="N151" i="5" s="1"/>
  <c r="N147" i="5"/>
  <c r="L66" i="6"/>
  <c r="K67" i="6"/>
  <c r="K65" i="6" s="1"/>
  <c r="K48" i="6"/>
  <c r="I21" i="6"/>
  <c r="H22" i="6"/>
  <c r="H20" i="6" s="1"/>
  <c r="K15" i="6"/>
  <c r="J37" i="6"/>
  <c r="J35" i="6" s="1"/>
  <c r="K36" i="6"/>
  <c r="J55" i="6"/>
  <c r="J53" i="6" s="1"/>
  <c r="K54" i="6"/>
  <c r="I12" i="6"/>
  <c r="H13" i="6"/>
  <c r="H11" i="6" s="1"/>
  <c r="M69" i="6"/>
  <c r="L70" i="6"/>
  <c r="L68" i="6" s="1"/>
  <c r="AA102" i="5"/>
  <c r="AA103" i="5" s="1"/>
  <c r="AA99" i="5"/>
  <c r="L75" i="6"/>
  <c r="W129" i="5"/>
  <c r="W132" i="5"/>
  <c r="W133" i="5" s="1"/>
  <c r="V132" i="5"/>
  <c r="V133" i="5" s="1"/>
  <c r="V129" i="5"/>
  <c r="I51" i="6"/>
  <c r="H52" i="6"/>
  <c r="H50" i="6" s="1"/>
  <c r="U99" i="5"/>
  <c r="U102" i="5"/>
  <c r="U103" i="5" s="1"/>
  <c r="J150" i="5"/>
  <c r="J151" i="5" s="1"/>
  <c r="J147" i="5"/>
  <c r="G102" i="5"/>
  <c r="G103" i="5" s="1"/>
  <c r="G99" i="5"/>
  <c r="V102" i="5"/>
  <c r="V103" i="5" s="1"/>
  <c r="V99" i="5"/>
  <c r="R129" i="5"/>
  <c r="R132" i="5"/>
  <c r="R133" i="5" s="1"/>
  <c r="H7" i="6"/>
  <c r="H5" i="6" s="1"/>
  <c r="I6" i="6"/>
  <c r="V144" i="5"/>
  <c r="V145" i="5" s="1"/>
  <c r="I39" i="6"/>
  <c r="H40" i="6"/>
  <c r="H38" i="6" s="1"/>
  <c r="I12" i="7"/>
  <c r="I13" i="7" s="1"/>
  <c r="I14" i="7" s="1"/>
  <c r="I10" i="7" s="1"/>
  <c r="J11" i="7"/>
  <c r="H27" i="7"/>
  <c r="H28" i="7" s="1"/>
  <c r="H29" i="7" s="1"/>
  <c r="I26" i="7"/>
  <c r="H103" i="7"/>
  <c r="H104" i="7" s="1"/>
  <c r="H105" i="7" s="1"/>
  <c r="H101" i="7" s="1"/>
  <c r="I102" i="7"/>
  <c r="I82" i="7"/>
  <c r="H83" i="7"/>
  <c r="H84" i="7" s="1"/>
  <c r="H85" i="7" s="1"/>
  <c r="H81" i="7" s="1"/>
  <c r="J33" i="6"/>
  <c r="I34" i="6"/>
  <c r="I32" i="6" s="1"/>
  <c r="H47" i="7"/>
  <c r="H48" i="7" s="1"/>
  <c r="H49" i="7" s="1"/>
  <c r="H45" i="7" s="1"/>
  <c r="I46" i="7"/>
  <c r="I132" i="5"/>
  <c r="I133" i="5" s="1"/>
  <c r="Y132" i="5"/>
  <c r="Y133" i="5" s="1"/>
  <c r="H64" i="6"/>
  <c r="H62" i="6" s="1"/>
  <c r="H32" i="7"/>
  <c r="H33" i="7" s="1"/>
  <c r="H34" i="7" s="1"/>
  <c r="H30" i="7" s="1"/>
  <c r="I31" i="7"/>
  <c r="H108" i="7"/>
  <c r="H109" i="7" s="1"/>
  <c r="H110" i="7" s="1"/>
  <c r="H106" i="7" s="1"/>
  <c r="I107" i="7"/>
  <c r="I77" i="7"/>
  <c r="H78" i="7"/>
  <c r="H79" i="7" s="1"/>
  <c r="H80" i="7" s="1"/>
  <c r="H76" i="7" s="1"/>
  <c r="I36" i="7"/>
  <c r="H37" i="7"/>
  <c r="H38" i="7" s="1"/>
  <c r="H39" i="7" s="1"/>
  <c r="H35" i="7" s="1"/>
  <c r="H52" i="7"/>
  <c r="H53" i="7" s="1"/>
  <c r="H54" i="7" s="1"/>
  <c r="H50" i="7" s="1"/>
  <c r="I51" i="7"/>
  <c r="H88" i="7"/>
  <c r="H89" i="7" s="1"/>
  <c r="H90" i="7" s="1"/>
  <c r="H86" i="7" s="1"/>
  <c r="I87" i="7"/>
  <c r="I117" i="7"/>
  <c r="H118" i="7"/>
  <c r="H119" i="7" s="1"/>
  <c r="H120" i="7" s="1"/>
  <c r="H116" i="7" s="1"/>
  <c r="I16" i="7"/>
  <c r="H17" i="7"/>
  <c r="H18" i="7" s="1"/>
  <c r="H19" i="7" s="1"/>
  <c r="I92" i="7"/>
  <c r="H93" i="7"/>
  <c r="H94" i="7" s="1"/>
  <c r="H95" i="7" s="1"/>
  <c r="H91" i="7" s="1"/>
  <c r="H123" i="7"/>
  <c r="H124" i="7" s="1"/>
  <c r="H125" i="7" s="1"/>
  <c r="H121" i="7" s="1"/>
  <c r="I122" i="7"/>
  <c r="I150" i="5"/>
  <c r="I151" i="5" s="1"/>
  <c r="I147" i="5"/>
  <c r="I112" i="7"/>
  <c r="H113" i="7"/>
  <c r="H114" i="7" s="1"/>
  <c r="H115" i="7" s="1"/>
  <c r="H111" i="7" s="1"/>
  <c r="I61" i="7"/>
  <c r="H62" i="7"/>
  <c r="H63" i="7" s="1"/>
  <c r="H64" i="7" s="1"/>
  <c r="H65" i="7" s="1"/>
  <c r="H60" i="7" s="1"/>
  <c r="M56" i="7"/>
  <c r="L57" i="7"/>
  <c r="L58" i="7" s="1"/>
  <c r="L59" i="7" s="1"/>
  <c r="H22" i="7"/>
  <c r="H23" i="7" s="1"/>
  <c r="H24" i="7" s="1"/>
  <c r="I21" i="7"/>
  <c r="I97" i="7"/>
  <c r="H98" i="7"/>
  <c r="H99" i="7" s="1"/>
  <c r="H100" i="7" s="1"/>
  <c r="H96" i="7" s="1"/>
  <c r="I67" i="7"/>
  <c r="H68" i="7"/>
  <c r="H69" i="7" s="1"/>
  <c r="H70" i="7" s="1"/>
  <c r="H66" i="7" s="1"/>
  <c r="L10" i="8"/>
  <c r="L11" i="8" s="1"/>
  <c r="L12" i="8" s="1"/>
  <c r="N77" i="8"/>
  <c r="N78" i="8" s="1"/>
  <c r="N79" i="8" s="1"/>
  <c r="O76" i="8"/>
  <c r="N69" i="8"/>
  <c r="M70" i="8"/>
  <c r="M71" i="8" s="1"/>
  <c r="M72" i="8" s="1"/>
  <c r="M84" i="8"/>
  <c r="M85" i="8" s="1"/>
  <c r="M86" i="8" s="1"/>
  <c r="M87" i="8" s="1"/>
  <c r="N168" i="8"/>
  <c r="M169" i="8"/>
  <c r="M170" i="8" s="1"/>
  <c r="M171" i="8" s="1"/>
  <c r="M134" i="8"/>
  <c r="M135" i="8" s="1"/>
  <c r="M136" i="8" s="1"/>
  <c r="N133" i="8"/>
  <c r="M120" i="8"/>
  <c r="M121" i="8" s="1"/>
  <c r="M122" i="8" s="1"/>
  <c r="N119" i="8"/>
  <c r="M21" i="8"/>
  <c r="M22" i="8" s="1"/>
  <c r="M23" i="8" s="1"/>
  <c r="N20" i="8"/>
  <c r="M148" i="8"/>
  <c r="M149" i="8" s="1"/>
  <c r="M150" i="8" s="1"/>
  <c r="N147" i="8"/>
  <c r="M99" i="8"/>
  <c r="M100" i="8" s="1"/>
  <c r="M101" i="8" s="1"/>
  <c r="N98" i="8"/>
  <c r="N106" i="8"/>
  <c r="N107" i="8" s="1"/>
  <c r="N108" i="8" s="1"/>
  <c r="O105" i="8"/>
  <c r="O140" i="8"/>
  <c r="N141" i="8"/>
  <c r="N142" i="8" s="1"/>
  <c r="N143" i="8" s="1"/>
  <c r="M63" i="8"/>
  <c r="M64" i="8" s="1"/>
  <c r="M65" i="8" s="1"/>
  <c r="N62" i="8"/>
  <c r="N6" i="8"/>
  <c r="M7" i="8"/>
  <c r="M8" i="8" s="1"/>
  <c r="M9" i="8" s="1"/>
  <c r="N162" i="8"/>
  <c r="N163" i="8" s="1"/>
  <c r="N164" i="8" s="1"/>
  <c r="O161" i="8"/>
  <c r="N14" i="8"/>
  <c r="N15" i="8" s="1"/>
  <c r="N16" i="8" s="1"/>
  <c r="O13" i="8"/>
  <c r="M42" i="8"/>
  <c r="M43" i="8" s="1"/>
  <c r="M44" i="8" s="1"/>
  <c r="N41" i="8"/>
  <c r="M113" i="8"/>
  <c r="M114" i="8" s="1"/>
  <c r="M115" i="8" s="1"/>
  <c r="N112" i="8"/>
  <c r="N127" i="8"/>
  <c r="N128" i="8" s="1"/>
  <c r="N129" i="8" s="1"/>
  <c r="O126" i="8"/>
  <c r="M49" i="8"/>
  <c r="M50" i="8" s="1"/>
  <c r="M51" i="8" s="1"/>
  <c r="N48" i="8"/>
  <c r="N91" i="8"/>
  <c r="M92" i="8"/>
  <c r="M93" i="8" s="1"/>
  <c r="M94" i="8" s="1"/>
  <c r="M155" i="8"/>
  <c r="M156" i="8" s="1"/>
  <c r="M157" i="8" s="1"/>
  <c r="N154" i="8"/>
  <c r="N34" i="8"/>
  <c r="M35" i="8"/>
  <c r="M36" i="8" s="1"/>
  <c r="M37" i="8" s="1"/>
  <c r="H73" i="7"/>
  <c r="H74" i="7" s="1"/>
  <c r="H75" i="7" s="1"/>
  <c r="H71" i="7" s="1"/>
  <c r="I72" i="7"/>
  <c r="H15" i="7"/>
  <c r="G5" i="7"/>
  <c r="F114" i="7"/>
  <c r="F115" i="7" s="1"/>
  <c r="F111" i="7" s="1"/>
  <c r="H5" i="7"/>
  <c r="J6" i="7"/>
  <c r="J7" i="7" s="1"/>
  <c r="J8" i="7" s="1"/>
  <c r="J9" i="7" s="1"/>
  <c r="G20" i="7"/>
  <c r="G15" i="7"/>
  <c r="G50" i="7"/>
  <c r="G63" i="7"/>
  <c r="G64" i="7" s="1"/>
  <c r="G65" i="7" s="1"/>
  <c r="G60" i="7" s="1"/>
  <c r="H25" i="7"/>
  <c r="J30" i="6" l="1"/>
  <c r="I31" i="6"/>
  <c r="I29" i="6" s="1"/>
  <c r="M45" i="6"/>
  <c r="L46" i="6"/>
  <c r="L44" i="6" s="1"/>
  <c r="M60" i="6"/>
  <c r="J43" i="6"/>
  <c r="J41" i="6" s="1"/>
  <c r="K42" i="6"/>
  <c r="L24" i="6"/>
  <c r="K25" i="6"/>
  <c r="K23" i="6" s="1"/>
  <c r="M18" i="6"/>
  <c r="L19" i="6"/>
  <c r="L17" i="6" s="1"/>
  <c r="I73" i="6"/>
  <c r="I71" i="6" s="1"/>
  <c r="J72" i="6"/>
  <c r="I10" i="6"/>
  <c r="I8" i="6" s="1"/>
  <c r="J9" i="6"/>
  <c r="O34" i="9"/>
  <c r="O35" i="9" s="1"/>
  <c r="O36" i="9" s="1"/>
  <c r="O37" i="9" s="1"/>
  <c r="O38" i="9" s="1"/>
  <c r="O39" i="9" s="1"/>
  <c r="O40" i="9" s="1"/>
  <c r="O41" i="9" s="1"/>
  <c r="P33" i="9"/>
  <c r="K64" i="6"/>
  <c r="K62" i="6" s="1"/>
  <c r="L63" i="6"/>
  <c r="J28" i="6"/>
  <c r="J26" i="6" s="1"/>
  <c r="K27" i="6"/>
  <c r="J58" i="6"/>
  <c r="J56" i="6" s="1"/>
  <c r="K57" i="6"/>
  <c r="Q151" i="9"/>
  <c r="P152" i="9"/>
  <c r="P153" i="9" s="1"/>
  <c r="P154" i="9" s="1"/>
  <c r="P155" i="9" s="1"/>
  <c r="P156" i="9" s="1"/>
  <c r="P157" i="9" s="1"/>
  <c r="P158" i="9" s="1"/>
  <c r="P159" i="9" s="1"/>
  <c r="N148" i="9"/>
  <c r="N149" i="9" s="1"/>
  <c r="N150" i="9" s="1"/>
  <c r="P121" i="9"/>
  <c r="P122" i="9" s="1"/>
  <c r="P123" i="9" s="1"/>
  <c r="N112" i="9"/>
  <c r="N113" i="9" s="1"/>
  <c r="N114" i="9" s="1"/>
  <c r="P130" i="9"/>
  <c r="P131" i="9" s="1"/>
  <c r="P132" i="9" s="1"/>
  <c r="N139" i="9"/>
  <c r="N140" i="9" s="1"/>
  <c r="N141" i="9" s="1"/>
  <c r="N102" i="9"/>
  <c r="N103" i="9" s="1"/>
  <c r="N104" i="9" s="1"/>
  <c r="N93" i="9"/>
  <c r="N94" i="9" s="1"/>
  <c r="N95" i="9" s="1"/>
  <c r="O84" i="9"/>
  <c r="O85" i="9" s="1"/>
  <c r="O86" i="9" s="1"/>
  <c r="P75" i="9"/>
  <c r="P76" i="9" s="1"/>
  <c r="P77" i="9" s="1"/>
  <c r="O66" i="9"/>
  <c r="O67" i="9" s="1"/>
  <c r="O68" i="9" s="1"/>
  <c r="O57" i="9"/>
  <c r="O58" i="9" s="1"/>
  <c r="O59" i="9" s="1"/>
  <c r="N48" i="9"/>
  <c r="N49" i="9" s="1"/>
  <c r="N50" i="9" s="1"/>
  <c r="O30" i="9"/>
  <c r="O31" i="9" s="1"/>
  <c r="O32" i="9" s="1"/>
  <c r="P20" i="9"/>
  <c r="P21" i="9" s="1"/>
  <c r="P22" i="9" s="1"/>
  <c r="P23" i="9" s="1"/>
  <c r="Q11" i="9"/>
  <c r="Q12" i="9" s="1"/>
  <c r="Q13" i="9" s="1"/>
  <c r="Q14" i="9" s="1"/>
  <c r="O188" i="9"/>
  <c r="O189" i="9" s="1"/>
  <c r="O190" i="9" s="1"/>
  <c r="O191" i="9" s="1"/>
  <c r="O192" i="9" s="1"/>
  <c r="O193" i="9" s="1"/>
  <c r="O194" i="9" s="1"/>
  <c r="O195" i="9" s="1"/>
  <c r="P187" i="9"/>
  <c r="O161" i="9"/>
  <c r="O162" i="9" s="1"/>
  <c r="O163" i="9" s="1"/>
  <c r="O164" i="9" s="1"/>
  <c r="O165" i="9" s="1"/>
  <c r="O166" i="9" s="1"/>
  <c r="O167" i="9" s="1"/>
  <c r="O168" i="9" s="1"/>
  <c r="P160" i="9"/>
  <c r="Q24" i="9"/>
  <c r="P25" i="9"/>
  <c r="P26" i="9" s="1"/>
  <c r="P27" i="9" s="1"/>
  <c r="P28" i="9" s="1"/>
  <c r="P29" i="9" s="1"/>
  <c r="O170" i="9"/>
  <c r="O171" i="9" s="1"/>
  <c r="O172" i="9" s="1"/>
  <c r="O173" i="9" s="1"/>
  <c r="O174" i="9" s="1"/>
  <c r="O175" i="9" s="1"/>
  <c r="O176" i="9" s="1"/>
  <c r="O177" i="9" s="1"/>
  <c r="P169" i="9"/>
  <c r="O97" i="9"/>
  <c r="O98" i="9" s="1"/>
  <c r="O99" i="9" s="1"/>
  <c r="O100" i="9" s="1"/>
  <c r="O101" i="9" s="1"/>
  <c r="P96" i="9"/>
  <c r="P142" i="9"/>
  <c r="O143" i="9"/>
  <c r="O144" i="9" s="1"/>
  <c r="O145" i="9" s="1"/>
  <c r="O146" i="9" s="1"/>
  <c r="O147" i="9" s="1"/>
  <c r="O134" i="9"/>
  <c r="O135" i="9" s="1"/>
  <c r="O136" i="9" s="1"/>
  <c r="O137" i="9" s="1"/>
  <c r="O138" i="9" s="1"/>
  <c r="P133" i="9"/>
  <c r="Q51" i="9"/>
  <c r="P52" i="9"/>
  <c r="P53" i="9" s="1"/>
  <c r="P54" i="9" s="1"/>
  <c r="P55" i="9" s="1"/>
  <c r="P56" i="9" s="1"/>
  <c r="O206" i="9"/>
  <c r="O207" i="9" s="1"/>
  <c r="O208" i="9" s="1"/>
  <c r="O209" i="9" s="1"/>
  <c r="O210" i="9" s="1"/>
  <c r="O211" i="9" s="1"/>
  <c r="O212" i="9" s="1"/>
  <c r="O213" i="9" s="1"/>
  <c r="P205" i="9"/>
  <c r="P215" i="9"/>
  <c r="P216" i="9" s="1"/>
  <c r="P217" i="9" s="1"/>
  <c r="P218" i="9" s="1"/>
  <c r="P219" i="9" s="1"/>
  <c r="P220" i="9" s="1"/>
  <c r="P221" i="9" s="1"/>
  <c r="P222" i="9" s="1"/>
  <c r="Q214" i="9"/>
  <c r="Q60" i="9"/>
  <c r="P61" i="9"/>
  <c r="P62" i="9" s="1"/>
  <c r="P63" i="9" s="1"/>
  <c r="P64" i="9" s="1"/>
  <c r="P65" i="9" s="1"/>
  <c r="P42" i="9"/>
  <c r="O43" i="9"/>
  <c r="O44" i="9" s="1"/>
  <c r="O45" i="9" s="1"/>
  <c r="O46" i="9" s="1"/>
  <c r="O47" i="9" s="1"/>
  <c r="R124" i="9"/>
  <c r="Q125" i="9"/>
  <c r="Q126" i="9" s="1"/>
  <c r="Q127" i="9" s="1"/>
  <c r="Q128" i="9" s="1"/>
  <c r="Q129" i="9" s="1"/>
  <c r="S6" i="9"/>
  <c r="R7" i="9"/>
  <c r="R8" i="9" s="1"/>
  <c r="R9" i="9" s="1"/>
  <c r="R10" i="9" s="1"/>
  <c r="P79" i="9"/>
  <c r="P80" i="9" s="1"/>
  <c r="P81" i="9" s="1"/>
  <c r="P82" i="9" s="1"/>
  <c r="P83" i="9" s="1"/>
  <c r="Q78" i="9"/>
  <c r="Q178" i="9"/>
  <c r="P179" i="9"/>
  <c r="P180" i="9" s="1"/>
  <c r="P181" i="9" s="1"/>
  <c r="P182" i="9" s="1"/>
  <c r="P183" i="9" s="1"/>
  <c r="P184" i="9" s="1"/>
  <c r="P185" i="9" s="1"/>
  <c r="P186" i="9" s="1"/>
  <c r="O106" i="9"/>
  <c r="O107" i="9" s="1"/>
  <c r="O108" i="9" s="1"/>
  <c r="O109" i="9" s="1"/>
  <c r="O110" i="9" s="1"/>
  <c r="O111" i="9" s="1"/>
  <c r="P105" i="9"/>
  <c r="R115" i="9"/>
  <c r="Q116" i="9"/>
  <c r="Q117" i="9" s="1"/>
  <c r="Q118" i="9" s="1"/>
  <c r="Q119" i="9" s="1"/>
  <c r="Q120" i="9" s="1"/>
  <c r="P197" i="9"/>
  <c r="P198" i="9" s="1"/>
  <c r="P199" i="9" s="1"/>
  <c r="P200" i="9" s="1"/>
  <c r="P201" i="9" s="1"/>
  <c r="P202" i="9" s="1"/>
  <c r="P203" i="9" s="1"/>
  <c r="P204" i="9" s="1"/>
  <c r="Q196" i="9"/>
  <c r="O88" i="9"/>
  <c r="O89" i="9" s="1"/>
  <c r="O90" i="9" s="1"/>
  <c r="O91" i="9" s="1"/>
  <c r="O92" i="9" s="1"/>
  <c r="P87" i="9"/>
  <c r="R15" i="9"/>
  <c r="Q16" i="9"/>
  <c r="Q17" i="9" s="1"/>
  <c r="Q18" i="9" s="1"/>
  <c r="Q19" i="9" s="1"/>
  <c r="Q70" i="9"/>
  <c r="Q71" i="9" s="1"/>
  <c r="Q72" i="9" s="1"/>
  <c r="Q73" i="9" s="1"/>
  <c r="Q74" i="9" s="1"/>
  <c r="R69" i="9"/>
  <c r="P27" i="8"/>
  <c r="Q27" i="8" s="1"/>
  <c r="M38" i="8"/>
  <c r="M39" i="8" s="1"/>
  <c r="M40" i="8" s="1"/>
  <c r="N130" i="8"/>
  <c r="N131" i="8" s="1"/>
  <c r="N132" i="8" s="1"/>
  <c r="N165" i="8"/>
  <c r="N166" i="8" s="1"/>
  <c r="N167" i="8" s="1"/>
  <c r="N109" i="8"/>
  <c r="N110" i="8" s="1"/>
  <c r="N111" i="8" s="1"/>
  <c r="M123" i="8"/>
  <c r="M124" i="8" s="1"/>
  <c r="M125" i="8" s="1"/>
  <c r="N59" i="8"/>
  <c r="N60" i="8" s="1"/>
  <c r="N61" i="8" s="1"/>
  <c r="M158" i="8"/>
  <c r="M159" i="8" s="1"/>
  <c r="M160" i="8" s="1"/>
  <c r="M116" i="8"/>
  <c r="M117" i="8" s="1"/>
  <c r="M118" i="8" s="1"/>
  <c r="M102" i="8"/>
  <c r="M103" i="8" s="1"/>
  <c r="M104" i="8" s="1"/>
  <c r="M137" i="8"/>
  <c r="M138" i="8" s="1"/>
  <c r="M139" i="8" s="1"/>
  <c r="N80" i="8"/>
  <c r="N81" i="8" s="1"/>
  <c r="N82" i="8" s="1"/>
  <c r="N144" i="8"/>
  <c r="N145" i="8" s="1"/>
  <c r="N146" i="8" s="1"/>
  <c r="M172" i="8"/>
  <c r="M173" i="8" s="1"/>
  <c r="M174" i="8" s="1"/>
  <c r="M73" i="8"/>
  <c r="M74" i="8" s="1"/>
  <c r="M75" i="8" s="1"/>
  <c r="M95" i="8"/>
  <c r="M96" i="8" s="1"/>
  <c r="M97" i="8" s="1"/>
  <c r="M45" i="8"/>
  <c r="M46" i="8" s="1"/>
  <c r="M47" i="8" s="1"/>
  <c r="M66" i="8"/>
  <c r="M67" i="8" s="1"/>
  <c r="M68" i="8" s="1"/>
  <c r="M151" i="8"/>
  <c r="M152" i="8" s="1"/>
  <c r="M153" i="8" s="1"/>
  <c r="M52" i="8"/>
  <c r="M53" i="8" s="1"/>
  <c r="M54" i="8" s="1"/>
  <c r="N17" i="8"/>
  <c r="N18" i="8" s="1"/>
  <c r="N19" i="8" s="1"/>
  <c r="M24" i="8"/>
  <c r="M25" i="8" s="1"/>
  <c r="M26" i="8" s="1"/>
  <c r="M88" i="8"/>
  <c r="M89" i="8" s="1"/>
  <c r="M90" i="8" s="1"/>
  <c r="O55" i="8"/>
  <c r="O56" i="8" s="1"/>
  <c r="O57" i="8" s="1"/>
  <c r="O58" i="8" s="1"/>
  <c r="J92" i="7"/>
  <c r="I93" i="7"/>
  <c r="I94" i="7" s="1"/>
  <c r="I95" i="7" s="1"/>
  <c r="I91" i="7" s="1"/>
  <c r="J34" i="6"/>
  <c r="J32" i="6" s="1"/>
  <c r="K33" i="6"/>
  <c r="I7" i="6"/>
  <c r="I5" i="6" s="1"/>
  <c r="J6" i="6"/>
  <c r="M70" i="6"/>
  <c r="M68" i="6" s="1"/>
  <c r="N69" i="6"/>
  <c r="J97" i="7"/>
  <c r="I98" i="7"/>
  <c r="I99" i="7" s="1"/>
  <c r="I100" i="7" s="1"/>
  <c r="I96" i="7" s="1"/>
  <c r="M10" i="8"/>
  <c r="M11" i="8" s="1"/>
  <c r="M12" i="8" s="1"/>
  <c r="J77" i="7"/>
  <c r="I78" i="7"/>
  <c r="I79" i="7" s="1"/>
  <c r="I80" i="7" s="1"/>
  <c r="I76" i="7" s="1"/>
  <c r="I52" i="6"/>
  <c r="I50" i="6" s="1"/>
  <c r="J51" i="6"/>
  <c r="J122" i="7"/>
  <c r="I123" i="7"/>
  <c r="I124" i="7" s="1"/>
  <c r="I125" i="7" s="1"/>
  <c r="I121" i="7" s="1"/>
  <c r="N60" i="6"/>
  <c r="M61" i="6"/>
  <c r="M59" i="6" s="1"/>
  <c r="J21" i="7"/>
  <c r="I22" i="7"/>
  <c r="I23" i="7" s="1"/>
  <c r="I24" i="7" s="1"/>
  <c r="I20" i="7" s="1"/>
  <c r="N56" i="7"/>
  <c r="M57" i="7"/>
  <c r="M58" i="7" s="1"/>
  <c r="M59" i="7" s="1"/>
  <c r="I17" i="7"/>
  <c r="I18" i="7" s="1"/>
  <c r="I19" i="7" s="1"/>
  <c r="J16" i="7"/>
  <c r="J107" i="7"/>
  <c r="I108" i="7"/>
  <c r="I109" i="7" s="1"/>
  <c r="I110" i="7" s="1"/>
  <c r="I106" i="7" s="1"/>
  <c r="J82" i="7"/>
  <c r="I83" i="7"/>
  <c r="I84" i="7" s="1"/>
  <c r="I85" i="7" s="1"/>
  <c r="I81" i="7" s="1"/>
  <c r="I40" i="6"/>
  <c r="I38" i="6" s="1"/>
  <c r="J39" i="6"/>
  <c r="K49" i="6"/>
  <c r="K47" i="6" s="1"/>
  <c r="L48" i="6"/>
  <c r="J102" i="7"/>
  <c r="I103" i="7"/>
  <c r="I104" i="7" s="1"/>
  <c r="I105" i="7" s="1"/>
  <c r="I101" i="7" s="1"/>
  <c r="J12" i="6"/>
  <c r="I13" i="6"/>
  <c r="I11" i="6" s="1"/>
  <c r="J67" i="7"/>
  <c r="I68" i="7"/>
  <c r="I69" i="7" s="1"/>
  <c r="I70" i="7" s="1"/>
  <c r="I66" i="7" s="1"/>
  <c r="J46" i="7"/>
  <c r="I47" i="7"/>
  <c r="I48" i="7" s="1"/>
  <c r="I49" i="7" s="1"/>
  <c r="I45" i="7" s="1"/>
  <c r="J36" i="7"/>
  <c r="I37" i="7"/>
  <c r="I38" i="7" s="1"/>
  <c r="I39" i="7" s="1"/>
  <c r="I35" i="7" s="1"/>
  <c r="J61" i="7"/>
  <c r="I62" i="7"/>
  <c r="I63" i="7" s="1"/>
  <c r="I64" i="7" s="1"/>
  <c r="I65" i="7" s="1"/>
  <c r="I60" i="7" s="1"/>
  <c r="J117" i="7"/>
  <c r="I118" i="7"/>
  <c r="I119" i="7" s="1"/>
  <c r="I120" i="7" s="1"/>
  <c r="I116" i="7" s="1"/>
  <c r="J31" i="7"/>
  <c r="I32" i="7"/>
  <c r="I33" i="7" s="1"/>
  <c r="I34" i="7" s="1"/>
  <c r="K55" i="6"/>
  <c r="K53" i="6" s="1"/>
  <c r="L54" i="6"/>
  <c r="K16" i="6"/>
  <c r="K14" i="6" s="1"/>
  <c r="L15" i="6"/>
  <c r="I88" i="7"/>
  <c r="I89" i="7" s="1"/>
  <c r="I90" i="7" s="1"/>
  <c r="I86" i="7" s="1"/>
  <c r="J87" i="7"/>
  <c r="J26" i="7"/>
  <c r="I27" i="7"/>
  <c r="I28" i="7" s="1"/>
  <c r="I29" i="7" s="1"/>
  <c r="I25" i="7" s="1"/>
  <c r="L67" i="6"/>
  <c r="L65" i="6" s="1"/>
  <c r="M66" i="6"/>
  <c r="M75" i="6"/>
  <c r="L76" i="6"/>
  <c r="L74" i="6" s="1"/>
  <c r="K37" i="6"/>
  <c r="K35" i="6" s="1"/>
  <c r="L36" i="6"/>
  <c r="J112" i="7"/>
  <c r="I113" i="7"/>
  <c r="I114" i="7" s="1"/>
  <c r="I115" i="7" s="1"/>
  <c r="I111" i="7" s="1"/>
  <c r="J51" i="7"/>
  <c r="I52" i="7"/>
  <c r="I53" i="7" s="1"/>
  <c r="I54" i="7" s="1"/>
  <c r="I50" i="7" s="1"/>
  <c r="J12" i="7"/>
  <c r="J13" i="7" s="1"/>
  <c r="J14" i="7" s="1"/>
  <c r="J10" i="7" s="1"/>
  <c r="K11" i="7"/>
  <c r="J21" i="6"/>
  <c r="I22" i="6"/>
  <c r="I20" i="6" s="1"/>
  <c r="O69" i="8"/>
  <c r="N70" i="8"/>
  <c r="N71" i="8" s="1"/>
  <c r="N72" i="8" s="1"/>
  <c r="O77" i="8"/>
  <c r="O78" i="8" s="1"/>
  <c r="O79" i="8" s="1"/>
  <c r="P76" i="8"/>
  <c r="N155" i="8"/>
  <c r="N156" i="8" s="1"/>
  <c r="N157" i="8" s="1"/>
  <c r="O154" i="8"/>
  <c r="N49" i="8"/>
  <c r="N50" i="8" s="1"/>
  <c r="N51" i="8" s="1"/>
  <c r="O48" i="8"/>
  <c r="O112" i="8"/>
  <c r="N113" i="8"/>
  <c r="N114" i="8" s="1"/>
  <c r="N115" i="8" s="1"/>
  <c r="O162" i="8"/>
  <c r="O163" i="8" s="1"/>
  <c r="O164" i="8" s="1"/>
  <c r="P161" i="8"/>
  <c r="O62" i="8"/>
  <c r="N63" i="8"/>
  <c r="N64" i="8" s="1"/>
  <c r="N65" i="8" s="1"/>
  <c r="P105" i="8"/>
  <c r="O106" i="8"/>
  <c r="O107" i="8" s="1"/>
  <c r="O108" i="8" s="1"/>
  <c r="O98" i="8"/>
  <c r="N99" i="8"/>
  <c r="N100" i="8" s="1"/>
  <c r="N101" i="8" s="1"/>
  <c r="N120" i="8"/>
  <c r="N121" i="8" s="1"/>
  <c r="N122" i="8" s="1"/>
  <c r="O119" i="8"/>
  <c r="N169" i="8"/>
  <c r="N170" i="8" s="1"/>
  <c r="N171" i="8" s="1"/>
  <c r="O168" i="8"/>
  <c r="O127" i="8"/>
  <c r="O128" i="8" s="1"/>
  <c r="O129" i="8" s="1"/>
  <c r="P126" i="8"/>
  <c r="N42" i="8"/>
  <c r="N43" i="8" s="1"/>
  <c r="N44" i="8" s="1"/>
  <c r="O41" i="8"/>
  <c r="P13" i="8"/>
  <c r="O14" i="8"/>
  <c r="O15" i="8" s="1"/>
  <c r="O16" i="8" s="1"/>
  <c r="N148" i="8"/>
  <c r="N149" i="8" s="1"/>
  <c r="N150" i="8" s="1"/>
  <c r="O147" i="8"/>
  <c r="N21" i="8"/>
  <c r="N22" i="8" s="1"/>
  <c r="N23" i="8" s="1"/>
  <c r="O20" i="8"/>
  <c r="N134" i="8"/>
  <c r="N135" i="8" s="1"/>
  <c r="N136" i="8" s="1"/>
  <c r="O133" i="8"/>
  <c r="N84" i="8"/>
  <c r="N85" i="8" s="1"/>
  <c r="N86" i="8" s="1"/>
  <c r="N87" i="8" s="1"/>
  <c r="N35" i="8"/>
  <c r="N36" i="8" s="1"/>
  <c r="N37" i="8" s="1"/>
  <c r="O34" i="8"/>
  <c r="O91" i="8"/>
  <c r="N92" i="8"/>
  <c r="N93" i="8" s="1"/>
  <c r="N94" i="8" s="1"/>
  <c r="O6" i="8"/>
  <c r="N7" i="8"/>
  <c r="N8" i="8" s="1"/>
  <c r="N9" i="8" s="1"/>
  <c r="P140" i="8"/>
  <c r="O141" i="8"/>
  <c r="O142" i="8" s="1"/>
  <c r="O143" i="8" s="1"/>
  <c r="J72" i="7"/>
  <c r="I73" i="7"/>
  <c r="I74" i="7" s="1"/>
  <c r="I75" i="7" s="1"/>
  <c r="I71" i="7" s="1"/>
  <c r="H20" i="7"/>
  <c r="K6" i="7"/>
  <c r="K7" i="7" s="1"/>
  <c r="K8" i="7" s="1"/>
  <c r="K9" i="7" s="1"/>
  <c r="I5" i="7"/>
  <c r="J55" i="7"/>
  <c r="K58" i="6" l="1"/>
  <c r="K56" i="6" s="1"/>
  <c r="L57" i="6"/>
  <c r="M19" i="6"/>
  <c r="M17" i="6" s="1"/>
  <c r="N18" i="6"/>
  <c r="K28" i="6"/>
  <c r="K26" i="6" s="1"/>
  <c r="L27" i="6"/>
  <c r="L25" i="6"/>
  <c r="L23" i="6" s="1"/>
  <c r="M24" i="6"/>
  <c r="M63" i="6"/>
  <c r="L64" i="6"/>
  <c r="L62" i="6" s="1"/>
  <c r="L42" i="6"/>
  <c r="K43" i="6"/>
  <c r="K41" i="6" s="1"/>
  <c r="R151" i="9"/>
  <c r="Q152" i="9"/>
  <c r="Q153" i="9" s="1"/>
  <c r="Q154" i="9" s="1"/>
  <c r="Q155" i="9" s="1"/>
  <c r="Q156" i="9" s="1"/>
  <c r="Q157" i="9" s="1"/>
  <c r="Q158" i="9" s="1"/>
  <c r="Q159" i="9" s="1"/>
  <c r="P34" i="9"/>
  <c r="P35" i="9" s="1"/>
  <c r="P36" i="9" s="1"/>
  <c r="P37" i="9" s="1"/>
  <c r="P38" i="9" s="1"/>
  <c r="P39" i="9" s="1"/>
  <c r="P40" i="9" s="1"/>
  <c r="P41" i="9" s="1"/>
  <c r="Q33" i="9"/>
  <c r="K9" i="6"/>
  <c r="J10" i="6"/>
  <c r="J8" i="6" s="1"/>
  <c r="N45" i="6"/>
  <c r="M46" i="6"/>
  <c r="M44" i="6" s="1"/>
  <c r="J73" i="6"/>
  <c r="J71" i="6" s="1"/>
  <c r="K72" i="6"/>
  <c r="K30" i="6"/>
  <c r="J31" i="6"/>
  <c r="J29" i="6" s="1"/>
  <c r="O148" i="9"/>
  <c r="O149" i="9" s="1"/>
  <c r="O150" i="9" s="1"/>
  <c r="Q121" i="9"/>
  <c r="Q122" i="9" s="1"/>
  <c r="Q123" i="9" s="1"/>
  <c r="O139" i="9"/>
  <c r="O140" i="9" s="1"/>
  <c r="O141" i="9" s="1"/>
  <c r="Q130" i="9"/>
  <c r="Q131" i="9" s="1"/>
  <c r="Q132" i="9" s="1"/>
  <c r="O112" i="9"/>
  <c r="O113" i="9" s="1"/>
  <c r="O114" i="9" s="1"/>
  <c r="O93" i="9"/>
  <c r="O94" i="9" s="1"/>
  <c r="O95" i="9" s="1"/>
  <c r="O102" i="9"/>
  <c r="O103" i="9" s="1"/>
  <c r="O104" i="9" s="1"/>
  <c r="P84" i="9"/>
  <c r="P85" i="9" s="1"/>
  <c r="P86" i="9" s="1"/>
  <c r="Q75" i="9"/>
  <c r="Q76" i="9" s="1"/>
  <c r="Q77" i="9" s="1"/>
  <c r="P66" i="9"/>
  <c r="P67" i="9" s="1"/>
  <c r="P68" i="9" s="1"/>
  <c r="P57" i="9"/>
  <c r="P58" i="9" s="1"/>
  <c r="P59" i="9" s="1"/>
  <c r="O48" i="9"/>
  <c r="O49" i="9" s="1"/>
  <c r="O50" i="9" s="1"/>
  <c r="P30" i="9"/>
  <c r="P31" i="9" s="1"/>
  <c r="P32" i="9" s="1"/>
  <c r="Q20" i="9"/>
  <c r="Q21" i="9" s="1"/>
  <c r="Q22" i="9" s="1"/>
  <c r="Q23" i="9" s="1"/>
  <c r="R11" i="9"/>
  <c r="R12" i="9" s="1"/>
  <c r="R13" i="9" s="1"/>
  <c r="R14" i="9" s="1"/>
  <c r="P170" i="9"/>
  <c r="P171" i="9" s="1"/>
  <c r="P172" i="9" s="1"/>
  <c r="P173" i="9" s="1"/>
  <c r="P174" i="9" s="1"/>
  <c r="P175" i="9" s="1"/>
  <c r="P176" i="9" s="1"/>
  <c r="P177" i="9" s="1"/>
  <c r="Q169" i="9"/>
  <c r="T6" i="9"/>
  <c r="S7" i="9"/>
  <c r="S8" i="9" s="1"/>
  <c r="S9" i="9" s="1"/>
  <c r="S10" i="9" s="1"/>
  <c r="S15" i="9"/>
  <c r="R16" i="9"/>
  <c r="R17" i="9" s="1"/>
  <c r="R18" i="9" s="1"/>
  <c r="R19" i="9" s="1"/>
  <c r="R24" i="9"/>
  <c r="Q25" i="9"/>
  <c r="Q26" i="9" s="1"/>
  <c r="Q27" i="9" s="1"/>
  <c r="Q28" i="9" s="1"/>
  <c r="Q29" i="9" s="1"/>
  <c r="S115" i="9"/>
  <c r="R116" i="9"/>
  <c r="R117" i="9" s="1"/>
  <c r="R118" i="9" s="1"/>
  <c r="R119" i="9" s="1"/>
  <c r="R120" i="9" s="1"/>
  <c r="Q61" i="9"/>
  <c r="Q62" i="9" s="1"/>
  <c r="Q63" i="9" s="1"/>
  <c r="Q64" i="9" s="1"/>
  <c r="Q65" i="9" s="1"/>
  <c r="R60" i="9"/>
  <c r="P134" i="9"/>
  <c r="P135" i="9" s="1"/>
  <c r="P136" i="9" s="1"/>
  <c r="P137" i="9" s="1"/>
  <c r="P138" i="9" s="1"/>
  <c r="Q133" i="9"/>
  <c r="P88" i="9"/>
  <c r="P89" i="9" s="1"/>
  <c r="P90" i="9" s="1"/>
  <c r="P91" i="9" s="1"/>
  <c r="P92" i="9" s="1"/>
  <c r="Q87" i="9"/>
  <c r="Q215" i="9"/>
  <c r="Q216" i="9" s="1"/>
  <c r="Q217" i="9" s="1"/>
  <c r="Q218" i="9" s="1"/>
  <c r="Q219" i="9" s="1"/>
  <c r="Q220" i="9" s="1"/>
  <c r="Q221" i="9" s="1"/>
  <c r="Q222" i="9" s="1"/>
  <c r="R214" i="9"/>
  <c r="P161" i="9"/>
  <c r="P162" i="9" s="1"/>
  <c r="P163" i="9" s="1"/>
  <c r="P164" i="9" s="1"/>
  <c r="P165" i="9" s="1"/>
  <c r="P166" i="9" s="1"/>
  <c r="P167" i="9" s="1"/>
  <c r="P168" i="9" s="1"/>
  <c r="Q160" i="9"/>
  <c r="Q52" i="9"/>
  <c r="Q53" i="9" s="1"/>
  <c r="Q54" i="9" s="1"/>
  <c r="Q55" i="9" s="1"/>
  <c r="Q56" i="9" s="1"/>
  <c r="R51" i="9"/>
  <c r="R178" i="9"/>
  <c r="Q179" i="9"/>
  <c r="Q180" i="9" s="1"/>
  <c r="Q181" i="9" s="1"/>
  <c r="Q182" i="9" s="1"/>
  <c r="Q183" i="9" s="1"/>
  <c r="Q184" i="9" s="1"/>
  <c r="Q185" i="9" s="1"/>
  <c r="Q186" i="9" s="1"/>
  <c r="S124" i="9"/>
  <c r="R125" i="9"/>
  <c r="R126" i="9" s="1"/>
  <c r="R127" i="9" s="1"/>
  <c r="R128" i="9" s="1"/>
  <c r="R129" i="9" s="1"/>
  <c r="P143" i="9"/>
  <c r="P144" i="9" s="1"/>
  <c r="P145" i="9" s="1"/>
  <c r="P146" i="9" s="1"/>
  <c r="P147" i="9" s="1"/>
  <c r="Q142" i="9"/>
  <c r="P106" i="9"/>
  <c r="P107" i="9" s="1"/>
  <c r="P108" i="9" s="1"/>
  <c r="P109" i="9" s="1"/>
  <c r="P110" i="9" s="1"/>
  <c r="P111" i="9" s="1"/>
  <c r="Q105" i="9"/>
  <c r="R196" i="9"/>
  <c r="Q197" i="9"/>
  <c r="Q198" i="9" s="1"/>
  <c r="Q199" i="9" s="1"/>
  <c r="Q200" i="9" s="1"/>
  <c r="Q201" i="9" s="1"/>
  <c r="Q202" i="9" s="1"/>
  <c r="Q203" i="9" s="1"/>
  <c r="Q204" i="9" s="1"/>
  <c r="Q79" i="9"/>
  <c r="Q80" i="9" s="1"/>
  <c r="Q81" i="9" s="1"/>
  <c r="Q82" i="9" s="1"/>
  <c r="Q83" i="9" s="1"/>
  <c r="R78" i="9"/>
  <c r="Q205" i="9"/>
  <c r="P206" i="9"/>
  <c r="P207" i="9" s="1"/>
  <c r="P208" i="9" s="1"/>
  <c r="P209" i="9" s="1"/>
  <c r="P210" i="9" s="1"/>
  <c r="P211" i="9" s="1"/>
  <c r="P212" i="9" s="1"/>
  <c r="P213" i="9" s="1"/>
  <c r="P97" i="9"/>
  <c r="P98" i="9" s="1"/>
  <c r="P99" i="9" s="1"/>
  <c r="P100" i="9" s="1"/>
  <c r="P101" i="9" s="1"/>
  <c r="Q96" i="9"/>
  <c r="Q187" i="9"/>
  <c r="P188" i="9"/>
  <c r="P189" i="9" s="1"/>
  <c r="P190" i="9" s="1"/>
  <c r="P191" i="9" s="1"/>
  <c r="P192" i="9" s="1"/>
  <c r="P193" i="9" s="1"/>
  <c r="P194" i="9" s="1"/>
  <c r="P195" i="9" s="1"/>
  <c r="R70" i="9"/>
  <c r="R71" i="9" s="1"/>
  <c r="R72" i="9" s="1"/>
  <c r="R73" i="9" s="1"/>
  <c r="R74" i="9" s="1"/>
  <c r="S69" i="9"/>
  <c r="P43" i="9"/>
  <c r="P44" i="9" s="1"/>
  <c r="P45" i="9" s="1"/>
  <c r="P46" i="9" s="1"/>
  <c r="P47" i="9" s="1"/>
  <c r="Q42" i="9"/>
  <c r="P28" i="8"/>
  <c r="P29" i="8" s="1"/>
  <c r="P30" i="8" s="1"/>
  <c r="P31" i="8" s="1"/>
  <c r="P32" i="8" s="1"/>
  <c r="P33" i="8" s="1"/>
  <c r="N95" i="8"/>
  <c r="N96" i="8" s="1"/>
  <c r="N97" i="8" s="1"/>
  <c r="N38" i="8"/>
  <c r="N39" i="8" s="1"/>
  <c r="N40" i="8" s="1"/>
  <c r="N151" i="8"/>
  <c r="N152" i="8" s="1"/>
  <c r="N153" i="8" s="1"/>
  <c r="N172" i="8"/>
  <c r="N173" i="8" s="1"/>
  <c r="N174" i="8" s="1"/>
  <c r="N158" i="8"/>
  <c r="N159" i="8" s="1"/>
  <c r="N160" i="8" s="1"/>
  <c r="N66" i="8"/>
  <c r="N67" i="8" s="1"/>
  <c r="N68" i="8" s="1"/>
  <c r="O144" i="8"/>
  <c r="O145" i="8" s="1"/>
  <c r="O146" i="8" s="1"/>
  <c r="N123" i="8"/>
  <c r="N124" i="8" s="1"/>
  <c r="N125" i="8" s="1"/>
  <c r="O165" i="8"/>
  <c r="O166" i="8" s="1"/>
  <c r="O167" i="8" s="1"/>
  <c r="O59" i="8"/>
  <c r="O60" i="8" s="1"/>
  <c r="O61" i="8" s="1"/>
  <c r="O17" i="8"/>
  <c r="O18" i="8" s="1"/>
  <c r="O19" i="8" s="1"/>
  <c r="N102" i="8"/>
  <c r="N103" i="8" s="1"/>
  <c r="N104" i="8" s="1"/>
  <c r="N116" i="8"/>
  <c r="N117" i="8" s="1"/>
  <c r="N118" i="8" s="1"/>
  <c r="N88" i="8"/>
  <c r="N89" i="8" s="1"/>
  <c r="N90" i="8" s="1"/>
  <c r="N137" i="8"/>
  <c r="N138" i="8" s="1"/>
  <c r="N139" i="8" s="1"/>
  <c r="N45" i="8"/>
  <c r="N46" i="8" s="1"/>
  <c r="N47" i="8" s="1"/>
  <c r="O80" i="8"/>
  <c r="O81" i="8" s="1"/>
  <c r="O82" i="8" s="1"/>
  <c r="O109" i="8"/>
  <c r="O110" i="8" s="1"/>
  <c r="O111" i="8" s="1"/>
  <c r="N73" i="8"/>
  <c r="N74" i="8" s="1"/>
  <c r="N75" i="8" s="1"/>
  <c r="N24" i="8"/>
  <c r="N25" i="8" s="1"/>
  <c r="N26" i="8" s="1"/>
  <c r="O130" i="8"/>
  <c r="O131" i="8" s="1"/>
  <c r="O132" i="8" s="1"/>
  <c r="N52" i="8"/>
  <c r="N53" i="8" s="1"/>
  <c r="N54" i="8" s="1"/>
  <c r="P55" i="8"/>
  <c r="Q55" i="8" s="1"/>
  <c r="J37" i="7"/>
  <c r="J38" i="7" s="1"/>
  <c r="J39" i="7" s="1"/>
  <c r="J35" i="7" s="1"/>
  <c r="K36" i="7"/>
  <c r="K97" i="7"/>
  <c r="J98" i="7"/>
  <c r="J99" i="7" s="1"/>
  <c r="J100" i="7" s="1"/>
  <c r="J96" i="7" s="1"/>
  <c r="L55" i="6"/>
  <c r="L53" i="6" s="1"/>
  <c r="M54" i="6"/>
  <c r="J7" i="6"/>
  <c r="J5" i="6" s="1"/>
  <c r="K6" i="6"/>
  <c r="J22" i="6"/>
  <c r="J20" i="6" s="1"/>
  <c r="K21" i="6"/>
  <c r="K67" i="7"/>
  <c r="J68" i="7"/>
  <c r="J69" i="7" s="1"/>
  <c r="J70" i="7" s="1"/>
  <c r="J66" i="7" s="1"/>
  <c r="J17" i="7"/>
  <c r="J18" i="7" s="1"/>
  <c r="J19" i="7" s="1"/>
  <c r="K16" i="7"/>
  <c r="J40" i="6"/>
  <c r="J38" i="6" s="1"/>
  <c r="K39" i="6"/>
  <c r="N70" i="6"/>
  <c r="N68" i="6" s="1"/>
  <c r="O69" i="6"/>
  <c r="M67" i="6"/>
  <c r="M65" i="6" s="1"/>
  <c r="N66" i="6"/>
  <c r="N10" i="8"/>
  <c r="N11" i="8" s="1"/>
  <c r="N12" i="8" s="1"/>
  <c r="K12" i="7"/>
  <c r="K13" i="7" s="1"/>
  <c r="K14" i="7" s="1"/>
  <c r="K10" i="7" s="1"/>
  <c r="L11" i="7"/>
  <c r="K51" i="6"/>
  <c r="J52" i="6"/>
  <c r="J50" i="6" s="1"/>
  <c r="L33" i="6"/>
  <c r="K34" i="6"/>
  <c r="K32" i="6" s="1"/>
  <c r="L37" i="6"/>
  <c r="L35" i="6" s="1"/>
  <c r="M36" i="6"/>
  <c r="J47" i="7"/>
  <c r="J48" i="7" s="1"/>
  <c r="J49" i="7" s="1"/>
  <c r="J45" i="7" s="1"/>
  <c r="K46" i="7"/>
  <c r="M15" i="6"/>
  <c r="L16" i="6"/>
  <c r="L14" i="6" s="1"/>
  <c r="J32" i="7"/>
  <c r="J33" i="7" s="1"/>
  <c r="J34" i="7" s="1"/>
  <c r="K31" i="7"/>
  <c r="K21" i="7"/>
  <c r="J22" i="7"/>
  <c r="J23" i="7" s="1"/>
  <c r="J24" i="7" s="1"/>
  <c r="J20" i="7" s="1"/>
  <c r="K51" i="7"/>
  <c r="J52" i="7"/>
  <c r="J53" i="7" s="1"/>
  <c r="J54" i="7" s="1"/>
  <c r="J50" i="7" s="1"/>
  <c r="K26" i="7"/>
  <c r="J27" i="7"/>
  <c r="J28" i="7" s="1"/>
  <c r="J29" i="7" s="1"/>
  <c r="J25" i="7" s="1"/>
  <c r="K117" i="7"/>
  <c r="J118" i="7"/>
  <c r="J119" i="7" s="1"/>
  <c r="J120" i="7" s="1"/>
  <c r="J116" i="7" s="1"/>
  <c r="J13" i="6"/>
  <c r="J11" i="6" s="1"/>
  <c r="K12" i="6"/>
  <c r="K82" i="7"/>
  <c r="J83" i="7"/>
  <c r="J84" i="7" s="1"/>
  <c r="J85" i="7" s="1"/>
  <c r="J81" i="7" s="1"/>
  <c r="N61" i="6"/>
  <c r="N59" i="6" s="1"/>
  <c r="O60" i="6"/>
  <c r="K77" i="7"/>
  <c r="J78" i="7"/>
  <c r="J79" i="7" s="1"/>
  <c r="J80" i="7" s="1"/>
  <c r="J76" i="7" s="1"/>
  <c r="K92" i="7"/>
  <c r="J93" i="7"/>
  <c r="J94" i="7" s="1"/>
  <c r="J95" i="7" s="1"/>
  <c r="J91" i="7" s="1"/>
  <c r="M76" i="6"/>
  <c r="M74" i="6" s="1"/>
  <c r="N75" i="6"/>
  <c r="O56" i="7"/>
  <c r="N57" i="7"/>
  <c r="N58" i="7" s="1"/>
  <c r="N59" i="7" s="1"/>
  <c r="K87" i="7"/>
  <c r="J88" i="7"/>
  <c r="J89" i="7" s="1"/>
  <c r="J90" i="7" s="1"/>
  <c r="J86" i="7" s="1"/>
  <c r="L49" i="6"/>
  <c r="L47" i="6" s="1"/>
  <c r="M48" i="6"/>
  <c r="K112" i="7"/>
  <c r="J113" i="7"/>
  <c r="J114" i="7" s="1"/>
  <c r="J115" i="7" s="1"/>
  <c r="J111" i="7" s="1"/>
  <c r="K61" i="7"/>
  <c r="J62" i="7"/>
  <c r="J63" i="7" s="1"/>
  <c r="J64" i="7" s="1"/>
  <c r="J65" i="7" s="1"/>
  <c r="J60" i="7" s="1"/>
  <c r="K102" i="7"/>
  <c r="J103" i="7"/>
  <c r="J104" i="7" s="1"/>
  <c r="J105" i="7" s="1"/>
  <c r="J101" i="7" s="1"/>
  <c r="K107" i="7"/>
  <c r="J108" i="7"/>
  <c r="J109" i="7" s="1"/>
  <c r="J110" i="7" s="1"/>
  <c r="J106" i="7" s="1"/>
  <c r="K122" i="7"/>
  <c r="J123" i="7"/>
  <c r="J124" i="7" s="1"/>
  <c r="J125" i="7" s="1"/>
  <c r="J121" i="7" s="1"/>
  <c r="Q76" i="8"/>
  <c r="P77" i="8"/>
  <c r="P78" i="8" s="1"/>
  <c r="P79" i="8" s="1"/>
  <c r="O70" i="8"/>
  <c r="O71" i="8" s="1"/>
  <c r="O72" i="8" s="1"/>
  <c r="P69" i="8"/>
  <c r="Q13" i="8"/>
  <c r="P14" i="8"/>
  <c r="P15" i="8" s="1"/>
  <c r="P16" i="8" s="1"/>
  <c r="O21" i="8"/>
  <c r="O22" i="8" s="1"/>
  <c r="O23" i="8" s="1"/>
  <c r="P20" i="8"/>
  <c r="O42" i="8"/>
  <c r="O43" i="8" s="1"/>
  <c r="O44" i="8" s="1"/>
  <c r="P41" i="8"/>
  <c r="O169" i="8"/>
  <c r="O170" i="8" s="1"/>
  <c r="O171" i="8" s="1"/>
  <c r="P168" i="8"/>
  <c r="Q161" i="8"/>
  <c r="P162" i="8"/>
  <c r="P163" i="8" s="1"/>
  <c r="P164" i="8" s="1"/>
  <c r="O49" i="8"/>
  <c r="O50" i="8" s="1"/>
  <c r="O51" i="8" s="1"/>
  <c r="P48" i="8"/>
  <c r="Q28" i="8"/>
  <c r="Q29" i="8" s="1"/>
  <c r="Q30" i="8" s="1"/>
  <c r="Q31" i="8" s="1"/>
  <c r="Q32" i="8" s="1"/>
  <c r="Q33" i="8" s="1"/>
  <c r="R27" i="8"/>
  <c r="P34" i="8"/>
  <c r="O35" i="8"/>
  <c r="O36" i="8" s="1"/>
  <c r="O37" i="8" s="1"/>
  <c r="P133" i="8"/>
  <c r="O134" i="8"/>
  <c r="O135" i="8" s="1"/>
  <c r="O136" i="8" s="1"/>
  <c r="P147" i="8"/>
  <c r="O148" i="8"/>
  <c r="O149" i="8" s="1"/>
  <c r="O150" i="8" s="1"/>
  <c r="P127" i="8"/>
  <c r="P128" i="8" s="1"/>
  <c r="P129" i="8" s="1"/>
  <c r="Q126" i="8"/>
  <c r="P119" i="8"/>
  <c r="O120" i="8"/>
  <c r="O121" i="8" s="1"/>
  <c r="O122" i="8" s="1"/>
  <c r="P154" i="8"/>
  <c r="O155" i="8"/>
  <c r="O156" i="8" s="1"/>
  <c r="O157" i="8" s="1"/>
  <c r="P141" i="8"/>
  <c r="P142" i="8" s="1"/>
  <c r="P143" i="8" s="1"/>
  <c r="Q140" i="8"/>
  <c r="P91" i="8"/>
  <c r="O92" i="8"/>
  <c r="O93" i="8" s="1"/>
  <c r="O94" i="8" s="1"/>
  <c r="O84" i="8"/>
  <c r="O85" i="8" s="1"/>
  <c r="O86" i="8" s="1"/>
  <c r="O87" i="8" s="1"/>
  <c r="Q105" i="8"/>
  <c r="P106" i="8"/>
  <c r="P107" i="8" s="1"/>
  <c r="P108" i="8" s="1"/>
  <c r="O7" i="8"/>
  <c r="O8" i="8" s="1"/>
  <c r="O9" i="8" s="1"/>
  <c r="P6" i="8"/>
  <c r="P98" i="8"/>
  <c r="O99" i="8"/>
  <c r="O100" i="8" s="1"/>
  <c r="O101" i="8" s="1"/>
  <c r="P62" i="8"/>
  <c r="O63" i="8"/>
  <c r="O64" i="8" s="1"/>
  <c r="O65" i="8" s="1"/>
  <c r="P112" i="8"/>
  <c r="O113" i="8"/>
  <c r="O114" i="8" s="1"/>
  <c r="O115" i="8" s="1"/>
  <c r="K72" i="7"/>
  <c r="J73" i="7"/>
  <c r="J74" i="7" s="1"/>
  <c r="J75" i="7" s="1"/>
  <c r="J71" i="7" s="1"/>
  <c r="I30" i="7"/>
  <c r="I15" i="7"/>
  <c r="K55" i="7"/>
  <c r="L6" i="7"/>
  <c r="L7" i="7" s="1"/>
  <c r="L8" i="7" s="1"/>
  <c r="L9" i="7" s="1"/>
  <c r="J5" i="7"/>
  <c r="L43" i="6" l="1"/>
  <c r="L41" i="6" s="1"/>
  <c r="M42" i="6"/>
  <c r="L72" i="6"/>
  <c r="K73" i="6"/>
  <c r="K71" i="6" s="1"/>
  <c r="N63" i="6"/>
  <c r="M64" i="6"/>
  <c r="M62" i="6" s="1"/>
  <c r="O45" i="6"/>
  <c r="N46" i="6"/>
  <c r="N44" i="6" s="1"/>
  <c r="M27" i="6"/>
  <c r="L28" i="6"/>
  <c r="L26" i="6" s="1"/>
  <c r="L30" i="6"/>
  <c r="K31" i="6"/>
  <c r="K29" i="6" s="1"/>
  <c r="K10" i="6"/>
  <c r="K8" i="6" s="1"/>
  <c r="L9" i="6"/>
  <c r="R33" i="9"/>
  <c r="Q34" i="9"/>
  <c r="Q35" i="9" s="1"/>
  <c r="Q36" i="9" s="1"/>
  <c r="Q37" i="9" s="1"/>
  <c r="Q38" i="9" s="1"/>
  <c r="Q39" i="9" s="1"/>
  <c r="Q40" i="9" s="1"/>
  <c r="Q41" i="9" s="1"/>
  <c r="N19" i="6"/>
  <c r="N17" i="6" s="1"/>
  <c r="O18" i="6"/>
  <c r="M57" i="6"/>
  <c r="L58" i="6"/>
  <c r="L56" i="6" s="1"/>
  <c r="N24" i="6"/>
  <c r="M25" i="6"/>
  <c r="M23" i="6" s="1"/>
  <c r="S151" i="9"/>
  <c r="R152" i="9"/>
  <c r="R153" i="9" s="1"/>
  <c r="R154" i="9" s="1"/>
  <c r="R155" i="9" s="1"/>
  <c r="R156" i="9" s="1"/>
  <c r="R157" i="9" s="1"/>
  <c r="R158" i="9" s="1"/>
  <c r="R159" i="9" s="1"/>
  <c r="P148" i="9"/>
  <c r="P149" i="9" s="1"/>
  <c r="P150" i="9" s="1"/>
  <c r="R121" i="9"/>
  <c r="R122" i="9" s="1"/>
  <c r="R123" i="9" s="1"/>
  <c r="R130" i="9"/>
  <c r="R131" i="9" s="1"/>
  <c r="R132" i="9" s="1"/>
  <c r="P112" i="9"/>
  <c r="P113" i="9" s="1"/>
  <c r="P114" i="9" s="1"/>
  <c r="P139" i="9"/>
  <c r="P140" i="9" s="1"/>
  <c r="P141" i="9" s="1"/>
  <c r="P93" i="9"/>
  <c r="P94" i="9" s="1"/>
  <c r="P95" i="9" s="1"/>
  <c r="P102" i="9"/>
  <c r="P103" i="9" s="1"/>
  <c r="P104" i="9" s="1"/>
  <c r="Q84" i="9"/>
  <c r="Q85" i="9" s="1"/>
  <c r="Q86" i="9" s="1"/>
  <c r="R75" i="9"/>
  <c r="R76" i="9" s="1"/>
  <c r="R77" i="9" s="1"/>
  <c r="Q66" i="9"/>
  <c r="Q67" i="9" s="1"/>
  <c r="Q68" i="9" s="1"/>
  <c r="Q57" i="9"/>
  <c r="Q58" i="9" s="1"/>
  <c r="Q59" i="9" s="1"/>
  <c r="P48" i="9"/>
  <c r="P49" i="9" s="1"/>
  <c r="P50" i="9" s="1"/>
  <c r="Q30" i="9"/>
  <c r="Q31" i="9" s="1"/>
  <c r="Q32" i="9" s="1"/>
  <c r="R20" i="9"/>
  <c r="R21" i="9" s="1"/>
  <c r="R22" i="9" s="1"/>
  <c r="R23" i="9" s="1"/>
  <c r="S11" i="9"/>
  <c r="S12" i="9" s="1"/>
  <c r="S13" i="9" s="1"/>
  <c r="S14" i="9" s="1"/>
  <c r="R79" i="9"/>
  <c r="R80" i="9" s="1"/>
  <c r="R81" i="9" s="1"/>
  <c r="R82" i="9" s="1"/>
  <c r="R83" i="9" s="1"/>
  <c r="S78" i="9"/>
  <c r="T124" i="9"/>
  <c r="S125" i="9"/>
  <c r="S126" i="9" s="1"/>
  <c r="S127" i="9" s="1"/>
  <c r="S128" i="9" s="1"/>
  <c r="S129" i="9" s="1"/>
  <c r="T115" i="9"/>
  <c r="S116" i="9"/>
  <c r="S117" i="9" s="1"/>
  <c r="S118" i="9" s="1"/>
  <c r="S119" i="9" s="1"/>
  <c r="S120" i="9" s="1"/>
  <c r="S16" i="9"/>
  <c r="S17" i="9" s="1"/>
  <c r="S18" i="9" s="1"/>
  <c r="S19" i="9" s="1"/>
  <c r="T15" i="9"/>
  <c r="R142" i="9"/>
  <c r="Q143" i="9"/>
  <c r="Q144" i="9" s="1"/>
  <c r="Q145" i="9" s="1"/>
  <c r="Q146" i="9" s="1"/>
  <c r="Q147" i="9" s="1"/>
  <c r="S60" i="9"/>
  <c r="R61" i="9"/>
  <c r="R62" i="9" s="1"/>
  <c r="R63" i="9" s="1"/>
  <c r="R64" i="9" s="1"/>
  <c r="R65" i="9" s="1"/>
  <c r="R205" i="9"/>
  <c r="Q206" i="9"/>
  <c r="Q207" i="9" s="1"/>
  <c r="Q208" i="9" s="1"/>
  <c r="Q209" i="9" s="1"/>
  <c r="Q210" i="9" s="1"/>
  <c r="Q211" i="9" s="1"/>
  <c r="Q212" i="9" s="1"/>
  <c r="Q213" i="9" s="1"/>
  <c r="S70" i="9"/>
  <c r="S71" i="9" s="1"/>
  <c r="S72" i="9" s="1"/>
  <c r="S73" i="9" s="1"/>
  <c r="S74" i="9" s="1"/>
  <c r="T69" i="9"/>
  <c r="Q88" i="9"/>
  <c r="Q89" i="9" s="1"/>
  <c r="Q90" i="9" s="1"/>
  <c r="Q91" i="9" s="1"/>
  <c r="Q92" i="9" s="1"/>
  <c r="R87" i="9"/>
  <c r="Q188" i="9"/>
  <c r="Q189" i="9" s="1"/>
  <c r="Q190" i="9" s="1"/>
  <c r="Q191" i="9" s="1"/>
  <c r="Q192" i="9" s="1"/>
  <c r="Q193" i="9" s="1"/>
  <c r="Q194" i="9" s="1"/>
  <c r="Q195" i="9" s="1"/>
  <c r="R187" i="9"/>
  <c r="R197" i="9"/>
  <c r="R198" i="9" s="1"/>
  <c r="R199" i="9" s="1"/>
  <c r="R200" i="9" s="1"/>
  <c r="R201" i="9" s="1"/>
  <c r="R202" i="9" s="1"/>
  <c r="R203" i="9" s="1"/>
  <c r="R204" i="9" s="1"/>
  <c r="S196" i="9"/>
  <c r="S178" i="9"/>
  <c r="R179" i="9"/>
  <c r="R180" i="9" s="1"/>
  <c r="R181" i="9" s="1"/>
  <c r="R182" i="9" s="1"/>
  <c r="R183" i="9" s="1"/>
  <c r="R184" i="9" s="1"/>
  <c r="R185" i="9" s="1"/>
  <c r="R186" i="9" s="1"/>
  <c r="R25" i="9"/>
  <c r="R26" i="9" s="1"/>
  <c r="R27" i="9" s="1"/>
  <c r="R28" i="9" s="1"/>
  <c r="R29" i="9" s="1"/>
  <c r="S24" i="9"/>
  <c r="T7" i="9"/>
  <c r="T8" i="9" s="1"/>
  <c r="T9" i="9" s="1"/>
  <c r="T10" i="9" s="1"/>
  <c r="U6" i="9"/>
  <c r="Q161" i="9"/>
  <c r="Q162" i="9" s="1"/>
  <c r="Q163" i="9" s="1"/>
  <c r="Q164" i="9" s="1"/>
  <c r="Q165" i="9" s="1"/>
  <c r="Q166" i="9" s="1"/>
  <c r="Q167" i="9" s="1"/>
  <c r="Q168" i="9" s="1"/>
  <c r="R160" i="9"/>
  <c r="S214" i="9"/>
  <c r="R215" i="9"/>
  <c r="R216" i="9" s="1"/>
  <c r="R217" i="9" s="1"/>
  <c r="R218" i="9" s="1"/>
  <c r="R219" i="9" s="1"/>
  <c r="R220" i="9" s="1"/>
  <c r="R221" i="9" s="1"/>
  <c r="R222" i="9" s="1"/>
  <c r="Q97" i="9"/>
  <c r="Q98" i="9" s="1"/>
  <c r="Q99" i="9" s="1"/>
  <c r="Q100" i="9" s="1"/>
  <c r="Q101" i="9" s="1"/>
  <c r="R96" i="9"/>
  <c r="R105" i="9"/>
  <c r="Q106" i="9"/>
  <c r="Q107" i="9" s="1"/>
  <c r="Q108" i="9" s="1"/>
  <c r="Q109" i="9" s="1"/>
  <c r="Q110" i="9" s="1"/>
  <c r="Q111" i="9" s="1"/>
  <c r="R52" i="9"/>
  <c r="R53" i="9" s="1"/>
  <c r="R54" i="9" s="1"/>
  <c r="R55" i="9" s="1"/>
  <c r="R56" i="9" s="1"/>
  <c r="S51" i="9"/>
  <c r="Q134" i="9"/>
  <c r="Q135" i="9" s="1"/>
  <c r="Q136" i="9" s="1"/>
  <c r="Q137" i="9" s="1"/>
  <c r="Q138" i="9" s="1"/>
  <c r="R133" i="9"/>
  <c r="Q170" i="9"/>
  <c r="Q171" i="9" s="1"/>
  <c r="Q172" i="9" s="1"/>
  <c r="Q173" i="9" s="1"/>
  <c r="Q174" i="9" s="1"/>
  <c r="Q175" i="9" s="1"/>
  <c r="Q176" i="9" s="1"/>
  <c r="Q177" i="9" s="1"/>
  <c r="R169" i="9"/>
  <c r="R42" i="9"/>
  <c r="Q43" i="9"/>
  <c r="Q44" i="9" s="1"/>
  <c r="Q45" i="9" s="1"/>
  <c r="Q46" i="9" s="1"/>
  <c r="Q47" i="9" s="1"/>
  <c r="P144" i="8"/>
  <c r="P145" i="8" s="1"/>
  <c r="P146" i="8" s="1"/>
  <c r="O52" i="8"/>
  <c r="O53" i="8" s="1"/>
  <c r="O54" i="8" s="1"/>
  <c r="O24" i="8"/>
  <c r="O25" i="8" s="1"/>
  <c r="O26" i="8" s="1"/>
  <c r="O116" i="8"/>
  <c r="O117" i="8" s="1"/>
  <c r="O118" i="8" s="1"/>
  <c r="O137" i="8"/>
  <c r="O138" i="8" s="1"/>
  <c r="O139" i="8" s="1"/>
  <c r="O151" i="8"/>
  <c r="O152" i="8" s="1"/>
  <c r="O153" i="8" s="1"/>
  <c r="O158" i="8"/>
  <c r="O159" i="8" s="1"/>
  <c r="O160" i="8" s="1"/>
  <c r="P165" i="8"/>
  <c r="P166" i="8" s="1"/>
  <c r="P167" i="8" s="1"/>
  <c r="O88" i="8"/>
  <c r="O89" i="8" s="1"/>
  <c r="O90" i="8" s="1"/>
  <c r="O38" i="8"/>
  <c r="O39" i="8" s="1"/>
  <c r="O40" i="8" s="1"/>
  <c r="P109" i="8"/>
  <c r="P110" i="8" s="1"/>
  <c r="P111" i="8" s="1"/>
  <c r="P17" i="8"/>
  <c r="P18" i="8" s="1"/>
  <c r="P19" i="8" s="1"/>
  <c r="O66" i="8"/>
  <c r="O67" i="8" s="1"/>
  <c r="O68" i="8" s="1"/>
  <c r="O123" i="8"/>
  <c r="O124" i="8" s="1"/>
  <c r="O125" i="8" s="1"/>
  <c r="O172" i="8"/>
  <c r="O173" i="8" s="1"/>
  <c r="O174" i="8" s="1"/>
  <c r="O73" i="8"/>
  <c r="O74" i="8" s="1"/>
  <c r="O75" i="8" s="1"/>
  <c r="O102" i="8"/>
  <c r="O103" i="8" s="1"/>
  <c r="O104" i="8" s="1"/>
  <c r="O95" i="8"/>
  <c r="O96" i="8" s="1"/>
  <c r="O97" i="8" s="1"/>
  <c r="P80" i="8"/>
  <c r="P81" i="8" s="1"/>
  <c r="P82" i="8" s="1"/>
  <c r="P130" i="8"/>
  <c r="P131" i="8" s="1"/>
  <c r="P132" i="8" s="1"/>
  <c r="O45" i="8"/>
  <c r="O46" i="8" s="1"/>
  <c r="O47" i="8" s="1"/>
  <c r="P56" i="8"/>
  <c r="P57" i="8" s="1"/>
  <c r="P58" i="8" s="1"/>
  <c r="L34" i="6"/>
  <c r="L32" i="6" s="1"/>
  <c r="M33" i="6"/>
  <c r="K40" i="6"/>
  <c r="K38" i="6" s="1"/>
  <c r="L39" i="6"/>
  <c r="L112" i="7"/>
  <c r="K113" i="7"/>
  <c r="K114" i="7" s="1"/>
  <c r="K115" i="7" s="1"/>
  <c r="K111" i="7" s="1"/>
  <c r="P56" i="7"/>
  <c r="O57" i="7"/>
  <c r="O58" i="7" s="1"/>
  <c r="O59" i="7" s="1"/>
  <c r="M16" i="6"/>
  <c r="M14" i="6" s="1"/>
  <c r="N15" i="6"/>
  <c r="K52" i="6"/>
  <c r="K50" i="6" s="1"/>
  <c r="L51" i="6"/>
  <c r="L117" i="7"/>
  <c r="K118" i="7"/>
  <c r="K119" i="7" s="1"/>
  <c r="K120" i="7" s="1"/>
  <c r="K116" i="7" s="1"/>
  <c r="O75" i="6"/>
  <c r="N76" i="6"/>
  <c r="N74" i="6" s="1"/>
  <c r="K17" i="7"/>
  <c r="K18" i="7" s="1"/>
  <c r="K19" i="7" s="1"/>
  <c r="L16" i="7"/>
  <c r="N48" i="6"/>
  <c r="M49" i="6"/>
  <c r="M47" i="6" s="1"/>
  <c r="K47" i="7"/>
  <c r="K48" i="7" s="1"/>
  <c r="K49" i="7" s="1"/>
  <c r="K45" i="7" s="1"/>
  <c r="L46" i="7"/>
  <c r="M11" i="7"/>
  <c r="L12" i="7"/>
  <c r="L13" i="7" s="1"/>
  <c r="L14" i="7" s="1"/>
  <c r="L10" i="7" s="1"/>
  <c r="L6" i="6"/>
  <c r="K7" i="6"/>
  <c r="K5" i="6" s="1"/>
  <c r="L122" i="7"/>
  <c r="K123" i="7"/>
  <c r="K124" i="7" s="1"/>
  <c r="K125" i="7" s="1"/>
  <c r="K121" i="7" s="1"/>
  <c r="L92" i="7"/>
  <c r="K93" i="7"/>
  <c r="K94" i="7" s="1"/>
  <c r="K95" i="7" s="1"/>
  <c r="K91" i="7" s="1"/>
  <c r="L26" i="7"/>
  <c r="K27" i="7"/>
  <c r="K28" i="7" s="1"/>
  <c r="K29" i="7" s="1"/>
  <c r="K25" i="7" s="1"/>
  <c r="L97" i="7"/>
  <c r="K98" i="7"/>
  <c r="K99" i="7" s="1"/>
  <c r="K100" i="7" s="1"/>
  <c r="K96" i="7" s="1"/>
  <c r="P69" i="6"/>
  <c r="O70" i="6"/>
  <c r="O68" i="6" s="1"/>
  <c r="N36" i="6"/>
  <c r="M37" i="6"/>
  <c r="M35" i="6" s="1"/>
  <c r="K37" i="7"/>
  <c r="K38" i="7" s="1"/>
  <c r="K39" i="7" s="1"/>
  <c r="L36" i="7"/>
  <c r="L31" i="7"/>
  <c r="K32" i="7"/>
  <c r="K33" i="7" s="1"/>
  <c r="K34" i="7" s="1"/>
  <c r="L82" i="7"/>
  <c r="K83" i="7"/>
  <c r="K84" i="7" s="1"/>
  <c r="K85" i="7" s="1"/>
  <c r="K81" i="7" s="1"/>
  <c r="N54" i="6"/>
  <c r="M55" i="6"/>
  <c r="M53" i="6" s="1"/>
  <c r="L107" i="7"/>
  <c r="K108" i="7"/>
  <c r="K109" i="7" s="1"/>
  <c r="K110" i="7" s="1"/>
  <c r="K106" i="7" s="1"/>
  <c r="L87" i="7"/>
  <c r="K88" i="7"/>
  <c r="K89" i="7" s="1"/>
  <c r="K90" i="7" s="1"/>
  <c r="K86" i="7" s="1"/>
  <c r="L77" i="7"/>
  <c r="K78" i="7"/>
  <c r="K79" i="7" s="1"/>
  <c r="K80" i="7" s="1"/>
  <c r="K76" i="7" s="1"/>
  <c r="L51" i="7"/>
  <c r="K52" i="7"/>
  <c r="K53" i="7" s="1"/>
  <c r="K54" i="7" s="1"/>
  <c r="K50" i="7" s="1"/>
  <c r="L67" i="7"/>
  <c r="K68" i="7"/>
  <c r="K69" i="7" s="1"/>
  <c r="K70" i="7" s="1"/>
  <c r="K66" i="7" s="1"/>
  <c r="O61" i="6"/>
  <c r="O59" i="6" s="1"/>
  <c r="P60" i="6"/>
  <c r="O66" i="6"/>
  <c r="N67" i="6"/>
  <c r="N65" i="6" s="1"/>
  <c r="K22" i="6"/>
  <c r="K20" i="6" s="1"/>
  <c r="L21" i="6"/>
  <c r="L61" i="7"/>
  <c r="K62" i="7"/>
  <c r="K63" i="7" s="1"/>
  <c r="K64" i="7" s="1"/>
  <c r="K65" i="7" s="1"/>
  <c r="K60" i="7" s="1"/>
  <c r="L12" i="6"/>
  <c r="K13" i="6"/>
  <c r="K11" i="6" s="1"/>
  <c r="O10" i="8"/>
  <c r="O11" i="8" s="1"/>
  <c r="O12" i="8" s="1"/>
  <c r="L102" i="7"/>
  <c r="K103" i="7"/>
  <c r="K104" i="7" s="1"/>
  <c r="K105" i="7" s="1"/>
  <c r="K101" i="7" s="1"/>
  <c r="L21" i="7"/>
  <c r="K22" i="7"/>
  <c r="K23" i="7" s="1"/>
  <c r="K24" i="7" s="1"/>
  <c r="K20" i="7" s="1"/>
  <c r="Q77" i="8"/>
  <c r="Q78" i="8" s="1"/>
  <c r="Q79" i="8" s="1"/>
  <c r="R76" i="8"/>
  <c r="P70" i="8"/>
  <c r="P71" i="8" s="1"/>
  <c r="P72" i="8" s="1"/>
  <c r="Q69" i="8"/>
  <c r="Q56" i="8"/>
  <c r="Q57" i="8" s="1"/>
  <c r="Q58" i="8" s="1"/>
  <c r="R55" i="8"/>
  <c r="P99" i="8"/>
  <c r="P100" i="8" s="1"/>
  <c r="P101" i="8" s="1"/>
  <c r="Q98" i="8"/>
  <c r="P92" i="8"/>
  <c r="P93" i="8" s="1"/>
  <c r="P94" i="8" s="1"/>
  <c r="Q91" i="8"/>
  <c r="P63" i="8"/>
  <c r="P64" i="8" s="1"/>
  <c r="P65" i="8" s="1"/>
  <c r="Q62" i="8"/>
  <c r="P49" i="8"/>
  <c r="P50" i="8" s="1"/>
  <c r="P51" i="8" s="1"/>
  <c r="Q48" i="8"/>
  <c r="Q41" i="8"/>
  <c r="P42" i="8"/>
  <c r="P43" i="8" s="1"/>
  <c r="P44" i="8" s="1"/>
  <c r="P21" i="8"/>
  <c r="P22" i="8" s="1"/>
  <c r="P23" i="8" s="1"/>
  <c r="Q20" i="8"/>
  <c r="P113" i="8"/>
  <c r="P114" i="8" s="1"/>
  <c r="P115" i="8" s="1"/>
  <c r="Q112" i="8"/>
  <c r="Q106" i="8"/>
  <c r="Q107" i="8" s="1"/>
  <c r="Q108" i="8" s="1"/>
  <c r="R105" i="8"/>
  <c r="P120" i="8"/>
  <c r="P121" i="8" s="1"/>
  <c r="P122" i="8" s="1"/>
  <c r="Q119" i="8"/>
  <c r="P35" i="8"/>
  <c r="P36" i="8" s="1"/>
  <c r="P37" i="8" s="1"/>
  <c r="Q34" i="8"/>
  <c r="P7" i="8"/>
  <c r="P8" i="8" s="1"/>
  <c r="P9" i="8" s="1"/>
  <c r="Q6" i="8"/>
  <c r="Q141" i="8"/>
  <c r="Q142" i="8" s="1"/>
  <c r="Q143" i="8" s="1"/>
  <c r="R140" i="8"/>
  <c r="Q127" i="8"/>
  <c r="Q128" i="8" s="1"/>
  <c r="Q129" i="8" s="1"/>
  <c r="R126" i="8"/>
  <c r="S27" i="8"/>
  <c r="R28" i="8"/>
  <c r="R29" i="8" s="1"/>
  <c r="R30" i="8" s="1"/>
  <c r="R31" i="8" s="1"/>
  <c r="R32" i="8" s="1"/>
  <c r="R33" i="8" s="1"/>
  <c r="P169" i="8"/>
  <c r="P170" i="8" s="1"/>
  <c r="P171" i="8" s="1"/>
  <c r="Q168" i="8"/>
  <c r="P148" i="8"/>
  <c r="P149" i="8" s="1"/>
  <c r="P150" i="8" s="1"/>
  <c r="Q147" i="8"/>
  <c r="P84" i="8"/>
  <c r="P85" i="8" s="1"/>
  <c r="P86" i="8" s="1"/>
  <c r="P87" i="8" s="1"/>
  <c r="P155" i="8"/>
  <c r="P156" i="8" s="1"/>
  <c r="P157" i="8" s="1"/>
  <c r="Q154" i="8"/>
  <c r="P134" i="8"/>
  <c r="P135" i="8" s="1"/>
  <c r="P136" i="8" s="1"/>
  <c r="Q133" i="8"/>
  <c r="Q162" i="8"/>
  <c r="Q163" i="8" s="1"/>
  <c r="Q164" i="8" s="1"/>
  <c r="R161" i="8"/>
  <c r="Q14" i="8"/>
  <c r="Q15" i="8" s="1"/>
  <c r="Q16" i="8" s="1"/>
  <c r="R13" i="8"/>
  <c r="L72" i="7"/>
  <c r="K73" i="7"/>
  <c r="K74" i="7" s="1"/>
  <c r="K75" i="7" s="1"/>
  <c r="K71" i="7" s="1"/>
  <c r="J30" i="7"/>
  <c r="J15" i="7"/>
  <c r="K35" i="7"/>
  <c r="K5" i="7"/>
  <c r="M6" i="7"/>
  <c r="M7" i="7" s="1"/>
  <c r="M8" i="7" s="1"/>
  <c r="M9" i="7" s="1"/>
  <c r="L55" i="7"/>
  <c r="N27" i="6" l="1"/>
  <c r="M28" i="6"/>
  <c r="M26" i="6" s="1"/>
  <c r="S152" i="9"/>
  <c r="S153" i="9" s="1"/>
  <c r="S154" i="9" s="1"/>
  <c r="S155" i="9" s="1"/>
  <c r="S156" i="9" s="1"/>
  <c r="S157" i="9" s="1"/>
  <c r="S158" i="9" s="1"/>
  <c r="S159" i="9" s="1"/>
  <c r="T151" i="9"/>
  <c r="L31" i="6"/>
  <c r="L29" i="6" s="1"/>
  <c r="M30" i="6"/>
  <c r="M58" i="6"/>
  <c r="M56" i="6" s="1"/>
  <c r="N57" i="6"/>
  <c r="P45" i="6"/>
  <c r="O46" i="6"/>
  <c r="O44" i="6" s="1"/>
  <c r="N25" i="6"/>
  <c r="N23" i="6" s="1"/>
  <c r="O24" i="6"/>
  <c r="O19" i="6"/>
  <c r="O17" i="6" s="1"/>
  <c r="P18" i="6"/>
  <c r="O63" i="6"/>
  <c r="N64" i="6"/>
  <c r="N62" i="6" s="1"/>
  <c r="S33" i="9"/>
  <c r="R34" i="9"/>
  <c r="R35" i="9" s="1"/>
  <c r="R36" i="9" s="1"/>
  <c r="R37" i="9" s="1"/>
  <c r="R38" i="9" s="1"/>
  <c r="R39" i="9" s="1"/>
  <c r="R40" i="9" s="1"/>
  <c r="R41" i="9" s="1"/>
  <c r="L73" i="6"/>
  <c r="L71" i="6" s="1"/>
  <c r="M72" i="6"/>
  <c r="L10" i="6"/>
  <c r="L8" i="6" s="1"/>
  <c r="M9" i="6"/>
  <c r="M43" i="6"/>
  <c r="M41" i="6" s="1"/>
  <c r="N42" i="6"/>
  <c r="Q148" i="9"/>
  <c r="Q149" i="9" s="1"/>
  <c r="Q150" i="9" s="1"/>
  <c r="S130" i="9"/>
  <c r="S131" i="9" s="1"/>
  <c r="S132" i="9" s="1"/>
  <c r="Q112" i="9"/>
  <c r="Q113" i="9" s="1"/>
  <c r="Q114" i="9" s="1"/>
  <c r="Q139" i="9"/>
  <c r="Q140" i="9" s="1"/>
  <c r="Q141" i="9" s="1"/>
  <c r="S121" i="9"/>
  <c r="S122" i="9" s="1"/>
  <c r="S123" i="9" s="1"/>
  <c r="Q102" i="9"/>
  <c r="Q103" i="9" s="1"/>
  <c r="Q104" i="9" s="1"/>
  <c r="Q93" i="9"/>
  <c r="Q94" i="9" s="1"/>
  <c r="Q95" i="9" s="1"/>
  <c r="R84" i="9"/>
  <c r="R85" i="9" s="1"/>
  <c r="R86" i="9" s="1"/>
  <c r="S75" i="9"/>
  <c r="S76" i="9" s="1"/>
  <c r="S77" i="9" s="1"/>
  <c r="R66" i="9"/>
  <c r="R67" i="9" s="1"/>
  <c r="R68" i="9" s="1"/>
  <c r="R57" i="9"/>
  <c r="R58" i="9" s="1"/>
  <c r="R59" i="9" s="1"/>
  <c r="Q48" i="9"/>
  <c r="Q49" i="9" s="1"/>
  <c r="Q50" i="9" s="1"/>
  <c r="R30" i="9"/>
  <c r="R31" i="9" s="1"/>
  <c r="R32" i="9" s="1"/>
  <c r="S20" i="9"/>
  <c r="S21" i="9" s="1"/>
  <c r="S22" i="9" s="1"/>
  <c r="S23" i="9" s="1"/>
  <c r="T11" i="9"/>
  <c r="T12" i="9" s="1"/>
  <c r="T13" i="9" s="1"/>
  <c r="T14" i="9" s="1"/>
  <c r="S215" i="9"/>
  <c r="S216" i="9" s="1"/>
  <c r="S217" i="9" s="1"/>
  <c r="S218" i="9" s="1"/>
  <c r="S219" i="9" s="1"/>
  <c r="S220" i="9" s="1"/>
  <c r="S221" i="9" s="1"/>
  <c r="S222" i="9" s="1"/>
  <c r="T214" i="9"/>
  <c r="T51" i="9"/>
  <c r="S52" i="9"/>
  <c r="S53" i="9" s="1"/>
  <c r="S54" i="9" s="1"/>
  <c r="S55" i="9" s="1"/>
  <c r="S56" i="9" s="1"/>
  <c r="R43" i="9"/>
  <c r="R44" i="9" s="1"/>
  <c r="R45" i="9" s="1"/>
  <c r="R46" i="9" s="1"/>
  <c r="R47" i="9" s="1"/>
  <c r="S42" i="9"/>
  <c r="S105" i="9"/>
  <c r="R106" i="9"/>
  <c r="R107" i="9" s="1"/>
  <c r="R108" i="9" s="1"/>
  <c r="R109" i="9" s="1"/>
  <c r="R110" i="9" s="1"/>
  <c r="R111" i="9" s="1"/>
  <c r="R206" i="9"/>
  <c r="R207" i="9" s="1"/>
  <c r="R208" i="9" s="1"/>
  <c r="R209" i="9" s="1"/>
  <c r="R210" i="9" s="1"/>
  <c r="R211" i="9" s="1"/>
  <c r="R212" i="9" s="1"/>
  <c r="R213" i="9" s="1"/>
  <c r="S205" i="9"/>
  <c r="T116" i="9"/>
  <c r="T117" i="9" s="1"/>
  <c r="T118" i="9" s="1"/>
  <c r="T119" i="9" s="1"/>
  <c r="T120" i="9" s="1"/>
  <c r="U115" i="9"/>
  <c r="U69" i="9"/>
  <c r="T70" i="9"/>
  <c r="T71" i="9" s="1"/>
  <c r="T72" i="9" s="1"/>
  <c r="T73" i="9" s="1"/>
  <c r="T74" i="9" s="1"/>
  <c r="T178" i="9"/>
  <c r="S179" i="9"/>
  <c r="S180" i="9" s="1"/>
  <c r="S181" i="9" s="1"/>
  <c r="S182" i="9" s="1"/>
  <c r="S183" i="9" s="1"/>
  <c r="S184" i="9" s="1"/>
  <c r="S185" i="9" s="1"/>
  <c r="S186" i="9" s="1"/>
  <c r="R161" i="9"/>
  <c r="R162" i="9" s="1"/>
  <c r="R163" i="9" s="1"/>
  <c r="R164" i="9" s="1"/>
  <c r="R165" i="9" s="1"/>
  <c r="R166" i="9" s="1"/>
  <c r="R167" i="9" s="1"/>
  <c r="R168" i="9" s="1"/>
  <c r="S160" i="9"/>
  <c r="S197" i="9"/>
  <c r="S198" i="9" s="1"/>
  <c r="S199" i="9" s="1"/>
  <c r="S200" i="9" s="1"/>
  <c r="S201" i="9" s="1"/>
  <c r="S202" i="9" s="1"/>
  <c r="S203" i="9" s="1"/>
  <c r="S204" i="9" s="1"/>
  <c r="T196" i="9"/>
  <c r="S169" i="9"/>
  <c r="R170" i="9"/>
  <c r="R171" i="9" s="1"/>
  <c r="R172" i="9" s="1"/>
  <c r="R173" i="9" s="1"/>
  <c r="R174" i="9" s="1"/>
  <c r="R175" i="9" s="1"/>
  <c r="R176" i="9" s="1"/>
  <c r="R177" i="9" s="1"/>
  <c r="S96" i="9"/>
  <c r="R97" i="9"/>
  <c r="R98" i="9" s="1"/>
  <c r="R99" i="9" s="1"/>
  <c r="R100" i="9" s="1"/>
  <c r="R101" i="9" s="1"/>
  <c r="U7" i="9"/>
  <c r="U8" i="9" s="1"/>
  <c r="U9" i="9" s="1"/>
  <c r="U10" i="9" s="1"/>
  <c r="V6" i="9"/>
  <c r="S187" i="9"/>
  <c r="R188" i="9"/>
  <c r="R189" i="9" s="1"/>
  <c r="R190" i="9" s="1"/>
  <c r="R191" i="9" s="1"/>
  <c r="R192" i="9" s="1"/>
  <c r="R193" i="9" s="1"/>
  <c r="R194" i="9" s="1"/>
  <c r="R195" i="9" s="1"/>
  <c r="T125" i="9"/>
  <c r="T126" i="9" s="1"/>
  <c r="T127" i="9" s="1"/>
  <c r="T128" i="9" s="1"/>
  <c r="T129" i="9" s="1"/>
  <c r="U124" i="9"/>
  <c r="T16" i="9"/>
  <c r="T17" i="9" s="1"/>
  <c r="T18" i="9" s="1"/>
  <c r="T19" i="9" s="1"/>
  <c r="U15" i="9"/>
  <c r="T60" i="9"/>
  <c r="S61" i="9"/>
  <c r="S62" i="9" s="1"/>
  <c r="S63" i="9" s="1"/>
  <c r="S64" i="9" s="1"/>
  <c r="S65" i="9" s="1"/>
  <c r="R134" i="9"/>
  <c r="R135" i="9" s="1"/>
  <c r="R136" i="9" s="1"/>
  <c r="R137" i="9" s="1"/>
  <c r="R138" i="9" s="1"/>
  <c r="S133" i="9"/>
  <c r="S25" i="9"/>
  <c r="S26" i="9" s="1"/>
  <c r="S27" i="9" s="1"/>
  <c r="S28" i="9" s="1"/>
  <c r="S29" i="9" s="1"/>
  <c r="T24" i="9"/>
  <c r="R88" i="9"/>
  <c r="R89" i="9" s="1"/>
  <c r="R90" i="9" s="1"/>
  <c r="R91" i="9" s="1"/>
  <c r="R92" i="9" s="1"/>
  <c r="S87" i="9"/>
  <c r="T78" i="9"/>
  <c r="S79" i="9"/>
  <c r="S80" i="9" s="1"/>
  <c r="S81" i="9" s="1"/>
  <c r="S82" i="9" s="1"/>
  <c r="S83" i="9" s="1"/>
  <c r="R143" i="9"/>
  <c r="R144" i="9" s="1"/>
  <c r="R145" i="9" s="1"/>
  <c r="R146" i="9" s="1"/>
  <c r="R147" i="9" s="1"/>
  <c r="S142" i="9"/>
  <c r="P158" i="8"/>
  <c r="P159" i="8" s="1"/>
  <c r="P160" i="8" s="1"/>
  <c r="P38" i="8"/>
  <c r="P39" i="8" s="1"/>
  <c r="P40" i="8" s="1"/>
  <c r="P24" i="8"/>
  <c r="P25" i="8" s="1"/>
  <c r="P26" i="8" s="1"/>
  <c r="P95" i="8"/>
  <c r="P96" i="8" s="1"/>
  <c r="P97" i="8" s="1"/>
  <c r="Q80" i="8"/>
  <c r="Q81" i="8" s="1"/>
  <c r="Q82" i="8" s="1"/>
  <c r="Q17" i="8"/>
  <c r="Q18" i="8" s="1"/>
  <c r="Q19" i="8" s="1"/>
  <c r="P88" i="8"/>
  <c r="P89" i="8" s="1"/>
  <c r="P90" i="8" s="1"/>
  <c r="Q130" i="8"/>
  <c r="Q131" i="8" s="1"/>
  <c r="Q132" i="8" s="1"/>
  <c r="P123" i="8"/>
  <c r="P124" i="8" s="1"/>
  <c r="P125" i="8" s="1"/>
  <c r="P102" i="8"/>
  <c r="P103" i="8" s="1"/>
  <c r="P104" i="8" s="1"/>
  <c r="P45" i="8"/>
  <c r="P46" i="8" s="1"/>
  <c r="P47" i="8" s="1"/>
  <c r="Q165" i="8"/>
  <c r="Q166" i="8" s="1"/>
  <c r="Q167" i="8" s="1"/>
  <c r="P151" i="8"/>
  <c r="P152" i="8" s="1"/>
  <c r="P153" i="8" s="1"/>
  <c r="Q144" i="8"/>
  <c r="Q145" i="8" s="1"/>
  <c r="Q146" i="8" s="1"/>
  <c r="Q109" i="8"/>
  <c r="Q110" i="8" s="1"/>
  <c r="Q111" i="8" s="1"/>
  <c r="P52" i="8"/>
  <c r="P53" i="8" s="1"/>
  <c r="P54" i="8" s="1"/>
  <c r="Q59" i="8"/>
  <c r="Q60" i="8" s="1"/>
  <c r="Q61" i="8" s="1"/>
  <c r="P59" i="8"/>
  <c r="P60" i="8" s="1"/>
  <c r="P61" i="8" s="1"/>
  <c r="P137" i="8"/>
  <c r="P138" i="8" s="1"/>
  <c r="P139" i="8" s="1"/>
  <c r="P172" i="8"/>
  <c r="P173" i="8" s="1"/>
  <c r="P174" i="8" s="1"/>
  <c r="P116" i="8"/>
  <c r="P117" i="8" s="1"/>
  <c r="P118" i="8" s="1"/>
  <c r="P66" i="8"/>
  <c r="P67" i="8" s="1"/>
  <c r="P68" i="8" s="1"/>
  <c r="P73" i="8"/>
  <c r="P74" i="8" s="1"/>
  <c r="P75" i="8" s="1"/>
  <c r="M61" i="7"/>
  <c r="L62" i="7"/>
  <c r="M67" i="7"/>
  <c r="L68" i="7"/>
  <c r="L69" i="7" s="1"/>
  <c r="L70" i="7" s="1"/>
  <c r="L66" i="7" s="1"/>
  <c r="M82" i="7"/>
  <c r="L83" i="7"/>
  <c r="L84" i="7" s="1"/>
  <c r="L85" i="7" s="1"/>
  <c r="L81" i="7" s="1"/>
  <c r="M26" i="7"/>
  <c r="L27" i="7"/>
  <c r="L28" i="7" s="1"/>
  <c r="L29" i="7" s="1"/>
  <c r="L25" i="7" s="1"/>
  <c r="M112" i="7"/>
  <c r="L113" i="7"/>
  <c r="L114" i="7" s="1"/>
  <c r="L115" i="7" s="1"/>
  <c r="L111" i="7" s="1"/>
  <c r="M21" i="7"/>
  <c r="L22" i="7"/>
  <c r="L23" i="7" s="1"/>
  <c r="L24" i="7" s="1"/>
  <c r="L20" i="7" s="1"/>
  <c r="M51" i="7"/>
  <c r="L52" i="7"/>
  <c r="L53" i="7" s="1"/>
  <c r="L54" i="7" s="1"/>
  <c r="L50" i="7" s="1"/>
  <c r="L32" i="7"/>
  <c r="L33" i="7" s="1"/>
  <c r="L34" i="7" s="1"/>
  <c r="M31" i="7"/>
  <c r="M92" i="7"/>
  <c r="L93" i="7"/>
  <c r="L94" i="7" s="1"/>
  <c r="L95" i="7" s="1"/>
  <c r="L91" i="7" s="1"/>
  <c r="N11" i="7"/>
  <c r="M12" i="7"/>
  <c r="M13" i="7" s="1"/>
  <c r="M14" i="7" s="1"/>
  <c r="M10" i="7" s="1"/>
  <c r="M117" i="7"/>
  <c r="L118" i="7"/>
  <c r="L119" i="7" s="1"/>
  <c r="L120" i="7" s="1"/>
  <c r="L116" i="7" s="1"/>
  <c r="L37" i="7"/>
  <c r="L38" i="7" s="1"/>
  <c r="L39" i="7" s="1"/>
  <c r="M36" i="7"/>
  <c r="L47" i="7"/>
  <c r="L48" i="7" s="1"/>
  <c r="L49" i="7" s="1"/>
  <c r="L45" i="7" s="1"/>
  <c r="M46" i="7"/>
  <c r="M39" i="6"/>
  <c r="L40" i="6"/>
  <c r="L38" i="6" s="1"/>
  <c r="L13" i="6"/>
  <c r="L11" i="6" s="1"/>
  <c r="M12" i="6"/>
  <c r="P75" i="6"/>
  <c r="O76" i="6"/>
  <c r="O74" i="6" s="1"/>
  <c r="M77" i="7"/>
  <c r="L78" i="7"/>
  <c r="L79" i="7" s="1"/>
  <c r="L80" i="7" s="1"/>
  <c r="L76" i="7" s="1"/>
  <c r="M122" i="7"/>
  <c r="L123" i="7"/>
  <c r="L124" i="7" s="1"/>
  <c r="L125" i="7" s="1"/>
  <c r="L121" i="7" s="1"/>
  <c r="P61" i="6"/>
  <c r="P59" i="6" s="1"/>
  <c r="Q60" i="6"/>
  <c r="P10" i="8"/>
  <c r="P11" i="8" s="1"/>
  <c r="P12" i="8" s="1"/>
  <c r="M97" i="7"/>
  <c r="L98" i="7"/>
  <c r="L99" i="7" s="1"/>
  <c r="L100" i="7" s="1"/>
  <c r="L96" i="7" s="1"/>
  <c r="L52" i="6"/>
  <c r="L50" i="6" s="1"/>
  <c r="M51" i="6"/>
  <c r="M34" i="6"/>
  <c r="M32" i="6" s="1"/>
  <c r="N33" i="6"/>
  <c r="L7" i="6"/>
  <c r="L5" i="6" s="1"/>
  <c r="M6" i="6"/>
  <c r="L22" i="6"/>
  <c r="L20" i="6" s="1"/>
  <c r="M21" i="6"/>
  <c r="M102" i="7"/>
  <c r="L103" i="7"/>
  <c r="L104" i="7" s="1"/>
  <c r="L105" i="7" s="1"/>
  <c r="L101" i="7" s="1"/>
  <c r="O67" i="6"/>
  <c r="O65" i="6" s="1"/>
  <c r="P66" i="6"/>
  <c r="M87" i="7"/>
  <c r="L88" i="7"/>
  <c r="L89" i="7" s="1"/>
  <c r="L90" i="7" s="1"/>
  <c r="L86" i="7" s="1"/>
  <c r="N37" i="6"/>
  <c r="N35" i="6" s="1"/>
  <c r="O36" i="6"/>
  <c r="N49" i="6"/>
  <c r="N47" i="6" s="1"/>
  <c r="O48" i="6"/>
  <c r="N55" i="6"/>
  <c r="N53" i="6" s="1"/>
  <c r="O54" i="6"/>
  <c r="L17" i="7"/>
  <c r="L18" i="7" s="1"/>
  <c r="L19" i="7" s="1"/>
  <c r="M16" i="7"/>
  <c r="O15" i="6"/>
  <c r="N16" i="6"/>
  <c r="N14" i="6" s="1"/>
  <c r="Q56" i="7"/>
  <c r="P57" i="7"/>
  <c r="P58" i="7" s="1"/>
  <c r="P59" i="7" s="1"/>
  <c r="M107" i="7"/>
  <c r="L108" i="7"/>
  <c r="L109" i="7" s="1"/>
  <c r="L110" i="7" s="1"/>
  <c r="L106" i="7" s="1"/>
  <c r="P70" i="6"/>
  <c r="P68" i="6" s="1"/>
  <c r="Q69" i="6"/>
  <c r="Q70" i="8"/>
  <c r="Q71" i="8" s="1"/>
  <c r="Q72" i="8" s="1"/>
  <c r="R69" i="8"/>
  <c r="S55" i="8"/>
  <c r="R56" i="8"/>
  <c r="R57" i="8" s="1"/>
  <c r="R58" i="8" s="1"/>
  <c r="R77" i="8"/>
  <c r="R78" i="8" s="1"/>
  <c r="R79" i="8" s="1"/>
  <c r="S76" i="8"/>
  <c r="S28" i="8"/>
  <c r="S29" i="8" s="1"/>
  <c r="S30" i="8" s="1"/>
  <c r="S31" i="8" s="1"/>
  <c r="S32" i="8" s="1"/>
  <c r="S33" i="8" s="1"/>
  <c r="T27" i="8"/>
  <c r="S13" i="8"/>
  <c r="R14" i="8"/>
  <c r="R15" i="8" s="1"/>
  <c r="R16" i="8" s="1"/>
  <c r="R133" i="8"/>
  <c r="Q134" i="8"/>
  <c r="Q135" i="8" s="1"/>
  <c r="Q136" i="8" s="1"/>
  <c r="Q84" i="8"/>
  <c r="Q85" i="8" s="1"/>
  <c r="Q86" i="8" s="1"/>
  <c r="Q87" i="8" s="1"/>
  <c r="R141" i="8"/>
  <c r="R142" i="8" s="1"/>
  <c r="R143" i="8" s="1"/>
  <c r="S140" i="8"/>
  <c r="Q35" i="8"/>
  <c r="Q36" i="8" s="1"/>
  <c r="Q37" i="8" s="1"/>
  <c r="R34" i="8"/>
  <c r="R106" i="8"/>
  <c r="R107" i="8" s="1"/>
  <c r="R108" i="8" s="1"/>
  <c r="S105" i="8"/>
  <c r="Q21" i="8"/>
  <c r="Q22" i="8" s="1"/>
  <c r="Q23" i="8" s="1"/>
  <c r="R20" i="8"/>
  <c r="Q49" i="8"/>
  <c r="Q50" i="8" s="1"/>
  <c r="Q51" i="8" s="1"/>
  <c r="R48" i="8"/>
  <c r="Q63" i="8"/>
  <c r="Q64" i="8" s="1"/>
  <c r="Q65" i="8" s="1"/>
  <c r="R62" i="8"/>
  <c r="Q92" i="8"/>
  <c r="Q93" i="8" s="1"/>
  <c r="Q94" i="8" s="1"/>
  <c r="R91" i="8"/>
  <c r="R162" i="8"/>
  <c r="R163" i="8" s="1"/>
  <c r="R164" i="8" s="1"/>
  <c r="S161" i="8"/>
  <c r="Q155" i="8"/>
  <c r="Q156" i="8" s="1"/>
  <c r="Q157" i="8" s="1"/>
  <c r="R154" i="8"/>
  <c r="Q148" i="8"/>
  <c r="Q149" i="8" s="1"/>
  <c r="Q150" i="8" s="1"/>
  <c r="R147" i="8"/>
  <c r="Q169" i="8"/>
  <c r="Q170" i="8" s="1"/>
  <c r="Q171" i="8" s="1"/>
  <c r="R168" i="8"/>
  <c r="R127" i="8"/>
  <c r="R128" i="8" s="1"/>
  <c r="R129" i="8" s="1"/>
  <c r="S126" i="8"/>
  <c r="Q7" i="8"/>
  <c r="Q8" i="8" s="1"/>
  <c r="Q9" i="8" s="1"/>
  <c r="R6" i="8"/>
  <c r="Q120" i="8"/>
  <c r="Q121" i="8" s="1"/>
  <c r="Q122" i="8" s="1"/>
  <c r="R119" i="8"/>
  <c r="Q113" i="8"/>
  <c r="Q114" i="8" s="1"/>
  <c r="Q115" i="8" s="1"/>
  <c r="R112" i="8"/>
  <c r="Q99" i="8"/>
  <c r="Q100" i="8" s="1"/>
  <c r="Q101" i="8" s="1"/>
  <c r="R98" i="8"/>
  <c r="Q42" i="8"/>
  <c r="Q43" i="8" s="1"/>
  <c r="Q44" i="8" s="1"/>
  <c r="R41" i="8"/>
  <c r="M72" i="7"/>
  <c r="L73" i="7"/>
  <c r="L74" i="7" s="1"/>
  <c r="L75" i="7" s="1"/>
  <c r="L71" i="7" s="1"/>
  <c r="K30" i="7"/>
  <c r="K15" i="7"/>
  <c r="L5" i="7"/>
  <c r="M55" i="7"/>
  <c r="N6" i="7"/>
  <c r="N7" i="7" s="1"/>
  <c r="N8" i="7" s="1"/>
  <c r="N9" i="7" s="1"/>
  <c r="L63" i="7"/>
  <c r="L64" i="7" s="1"/>
  <c r="L65" i="7" s="1"/>
  <c r="L60" i="7" s="1"/>
  <c r="L35" i="7"/>
  <c r="O42" i="6" l="1"/>
  <c r="N43" i="6"/>
  <c r="N41" i="6" s="1"/>
  <c r="O25" i="6"/>
  <c r="O23" i="6" s="1"/>
  <c r="P24" i="6"/>
  <c r="Q45" i="6"/>
  <c r="P46" i="6"/>
  <c r="P44" i="6" s="1"/>
  <c r="M73" i="6"/>
  <c r="M71" i="6" s="1"/>
  <c r="N72" i="6"/>
  <c r="O57" i="6"/>
  <c r="N58" i="6"/>
  <c r="N56" i="6" s="1"/>
  <c r="M31" i="6"/>
  <c r="M29" i="6" s="1"/>
  <c r="N30" i="6"/>
  <c r="T33" i="9"/>
  <c r="S34" i="9"/>
  <c r="S35" i="9" s="1"/>
  <c r="S36" i="9" s="1"/>
  <c r="S37" i="9" s="1"/>
  <c r="S38" i="9" s="1"/>
  <c r="S39" i="9" s="1"/>
  <c r="S40" i="9" s="1"/>
  <c r="S41" i="9" s="1"/>
  <c r="N9" i="6"/>
  <c r="M10" i="6"/>
  <c r="M8" i="6" s="1"/>
  <c r="U151" i="9"/>
  <c r="T152" i="9"/>
  <c r="T153" i="9" s="1"/>
  <c r="T154" i="9" s="1"/>
  <c r="T155" i="9" s="1"/>
  <c r="T156" i="9" s="1"/>
  <c r="T157" i="9" s="1"/>
  <c r="T158" i="9" s="1"/>
  <c r="T159" i="9" s="1"/>
  <c r="P63" i="6"/>
  <c r="O64" i="6"/>
  <c r="O62" i="6" s="1"/>
  <c r="Q18" i="6"/>
  <c r="P19" i="6"/>
  <c r="P17" i="6" s="1"/>
  <c r="O27" i="6"/>
  <c r="N28" i="6"/>
  <c r="N26" i="6" s="1"/>
  <c r="R148" i="9"/>
  <c r="R149" i="9" s="1"/>
  <c r="R150" i="9" s="1"/>
  <c r="T130" i="9"/>
  <c r="T131" i="9" s="1"/>
  <c r="T132" i="9" s="1"/>
  <c r="T121" i="9"/>
  <c r="T122" i="9" s="1"/>
  <c r="T123" i="9" s="1"/>
  <c r="R112" i="9"/>
  <c r="R113" i="9" s="1"/>
  <c r="R114" i="9" s="1"/>
  <c r="R139" i="9"/>
  <c r="R140" i="9" s="1"/>
  <c r="R141" i="9" s="1"/>
  <c r="R93" i="9"/>
  <c r="R94" i="9" s="1"/>
  <c r="R95" i="9" s="1"/>
  <c r="R102" i="9"/>
  <c r="R103" i="9" s="1"/>
  <c r="R104" i="9" s="1"/>
  <c r="S84" i="9"/>
  <c r="S85" i="9" s="1"/>
  <c r="S86" i="9" s="1"/>
  <c r="T75" i="9"/>
  <c r="T76" i="9" s="1"/>
  <c r="T77" i="9" s="1"/>
  <c r="S66" i="9"/>
  <c r="S67" i="9" s="1"/>
  <c r="S68" i="9" s="1"/>
  <c r="S57" i="9"/>
  <c r="S58" i="9" s="1"/>
  <c r="S59" i="9" s="1"/>
  <c r="R48" i="9"/>
  <c r="R49" i="9" s="1"/>
  <c r="R50" i="9" s="1"/>
  <c r="S30" i="9"/>
  <c r="S31" i="9" s="1"/>
  <c r="S32" i="9" s="1"/>
  <c r="T20" i="9"/>
  <c r="T21" i="9" s="1"/>
  <c r="T22" i="9" s="1"/>
  <c r="T23" i="9" s="1"/>
  <c r="U11" i="9"/>
  <c r="U12" i="9" s="1"/>
  <c r="U13" i="9" s="1"/>
  <c r="U14" i="9" s="1"/>
  <c r="T61" i="9"/>
  <c r="T62" i="9" s="1"/>
  <c r="T63" i="9" s="1"/>
  <c r="T64" i="9" s="1"/>
  <c r="T65" i="9" s="1"/>
  <c r="U60" i="9"/>
  <c r="T169" i="9"/>
  <c r="S170" i="9"/>
  <c r="S171" i="9" s="1"/>
  <c r="S172" i="9" s="1"/>
  <c r="S173" i="9" s="1"/>
  <c r="S174" i="9" s="1"/>
  <c r="S175" i="9" s="1"/>
  <c r="S176" i="9" s="1"/>
  <c r="S177" i="9" s="1"/>
  <c r="U70" i="9"/>
  <c r="U71" i="9" s="1"/>
  <c r="U72" i="9" s="1"/>
  <c r="U73" i="9" s="1"/>
  <c r="U74" i="9" s="1"/>
  <c r="V69" i="9"/>
  <c r="U178" i="9"/>
  <c r="T179" i="9"/>
  <c r="T180" i="9" s="1"/>
  <c r="T181" i="9" s="1"/>
  <c r="T182" i="9" s="1"/>
  <c r="T183" i="9" s="1"/>
  <c r="T184" i="9" s="1"/>
  <c r="T185" i="9" s="1"/>
  <c r="T186" i="9" s="1"/>
  <c r="U125" i="9"/>
  <c r="U126" i="9" s="1"/>
  <c r="U127" i="9" s="1"/>
  <c r="U128" i="9" s="1"/>
  <c r="U129" i="9" s="1"/>
  <c r="V124" i="9"/>
  <c r="T42" i="9"/>
  <c r="S43" i="9"/>
  <c r="S44" i="9" s="1"/>
  <c r="S45" i="9" s="1"/>
  <c r="S46" i="9" s="1"/>
  <c r="S47" i="9" s="1"/>
  <c r="U78" i="9"/>
  <c r="T79" i="9"/>
  <c r="T80" i="9" s="1"/>
  <c r="T81" i="9" s="1"/>
  <c r="T82" i="9" s="1"/>
  <c r="T83" i="9" s="1"/>
  <c r="T87" i="9"/>
  <c r="S88" i="9"/>
  <c r="S89" i="9" s="1"/>
  <c r="S90" i="9" s="1"/>
  <c r="S91" i="9" s="1"/>
  <c r="S92" i="9" s="1"/>
  <c r="U196" i="9"/>
  <c r="T197" i="9"/>
  <c r="T198" i="9" s="1"/>
  <c r="T199" i="9" s="1"/>
  <c r="T200" i="9" s="1"/>
  <c r="T201" i="9" s="1"/>
  <c r="T202" i="9" s="1"/>
  <c r="T203" i="9" s="1"/>
  <c r="T204" i="9" s="1"/>
  <c r="U116" i="9"/>
  <c r="U117" i="9" s="1"/>
  <c r="U118" i="9" s="1"/>
  <c r="U119" i="9" s="1"/>
  <c r="U120" i="9" s="1"/>
  <c r="V115" i="9"/>
  <c r="S143" i="9"/>
  <c r="S144" i="9" s="1"/>
  <c r="S145" i="9" s="1"/>
  <c r="S146" i="9" s="1"/>
  <c r="S147" i="9" s="1"/>
  <c r="T142" i="9"/>
  <c r="T133" i="9"/>
  <c r="S134" i="9"/>
  <c r="S135" i="9" s="1"/>
  <c r="S136" i="9" s="1"/>
  <c r="S137" i="9" s="1"/>
  <c r="S138" i="9" s="1"/>
  <c r="T96" i="9"/>
  <c r="S97" i="9"/>
  <c r="S98" i="9" s="1"/>
  <c r="S99" i="9" s="1"/>
  <c r="S100" i="9" s="1"/>
  <c r="S101" i="9" s="1"/>
  <c r="T105" i="9"/>
  <c r="S106" i="9"/>
  <c r="S107" i="9" s="1"/>
  <c r="S108" i="9" s="1"/>
  <c r="S109" i="9" s="1"/>
  <c r="S110" i="9" s="1"/>
  <c r="S111" i="9" s="1"/>
  <c r="T187" i="9"/>
  <c r="S188" i="9"/>
  <c r="S189" i="9" s="1"/>
  <c r="S190" i="9" s="1"/>
  <c r="S191" i="9" s="1"/>
  <c r="S192" i="9" s="1"/>
  <c r="S193" i="9" s="1"/>
  <c r="S194" i="9" s="1"/>
  <c r="S195" i="9" s="1"/>
  <c r="T52" i="9"/>
  <c r="T53" i="9" s="1"/>
  <c r="T54" i="9" s="1"/>
  <c r="T55" i="9" s="1"/>
  <c r="T56" i="9" s="1"/>
  <c r="U51" i="9"/>
  <c r="T25" i="9"/>
  <c r="T26" i="9" s="1"/>
  <c r="T27" i="9" s="1"/>
  <c r="T28" i="9" s="1"/>
  <c r="T29" i="9" s="1"/>
  <c r="U24" i="9"/>
  <c r="V15" i="9"/>
  <c r="U16" i="9"/>
  <c r="U17" i="9" s="1"/>
  <c r="U18" i="9" s="1"/>
  <c r="U19" i="9" s="1"/>
  <c r="V7" i="9"/>
  <c r="V8" i="9" s="1"/>
  <c r="V9" i="9" s="1"/>
  <c r="V10" i="9" s="1"/>
  <c r="W6" i="9"/>
  <c r="T160" i="9"/>
  <c r="S161" i="9"/>
  <c r="S162" i="9" s="1"/>
  <c r="S163" i="9" s="1"/>
  <c r="S164" i="9" s="1"/>
  <c r="S165" i="9" s="1"/>
  <c r="S166" i="9" s="1"/>
  <c r="S167" i="9" s="1"/>
  <c r="S168" i="9" s="1"/>
  <c r="T205" i="9"/>
  <c r="S206" i="9"/>
  <c r="S207" i="9" s="1"/>
  <c r="S208" i="9" s="1"/>
  <c r="S209" i="9" s="1"/>
  <c r="S210" i="9" s="1"/>
  <c r="S211" i="9" s="1"/>
  <c r="S212" i="9" s="1"/>
  <c r="S213" i="9" s="1"/>
  <c r="T215" i="9"/>
  <c r="T216" i="9" s="1"/>
  <c r="T217" i="9" s="1"/>
  <c r="T218" i="9" s="1"/>
  <c r="T219" i="9" s="1"/>
  <c r="T220" i="9" s="1"/>
  <c r="T221" i="9" s="1"/>
  <c r="T222" i="9" s="1"/>
  <c r="U214" i="9"/>
  <c r="Q123" i="8"/>
  <c r="Q124" i="8" s="1"/>
  <c r="Q125" i="8" s="1"/>
  <c r="Q88" i="8"/>
  <c r="Q89" i="8" s="1"/>
  <c r="Q90" i="8" s="1"/>
  <c r="Q52" i="8"/>
  <c r="Q53" i="8" s="1"/>
  <c r="Q54" i="8" s="1"/>
  <c r="R165" i="8"/>
  <c r="R166" i="8" s="1"/>
  <c r="R167" i="8" s="1"/>
  <c r="Q137" i="8"/>
  <c r="Q138" i="8" s="1"/>
  <c r="Q139" i="8" s="1"/>
  <c r="R59" i="8"/>
  <c r="R60" i="8" s="1"/>
  <c r="R61" i="8" s="1"/>
  <c r="Q45" i="8"/>
  <c r="Q46" i="8" s="1"/>
  <c r="Q47" i="8" s="1"/>
  <c r="R144" i="8"/>
  <c r="R145" i="8" s="1"/>
  <c r="R146" i="8" s="1"/>
  <c r="Q102" i="8"/>
  <c r="Q103" i="8" s="1"/>
  <c r="Q104" i="8" s="1"/>
  <c r="Q24" i="8"/>
  <c r="Q25" i="8" s="1"/>
  <c r="Q26" i="8" s="1"/>
  <c r="Q172" i="8"/>
  <c r="Q173" i="8" s="1"/>
  <c r="Q174" i="8" s="1"/>
  <c r="R109" i="8"/>
  <c r="R110" i="8" s="1"/>
  <c r="R111" i="8" s="1"/>
  <c r="Q151" i="8"/>
  <c r="Q152" i="8" s="1"/>
  <c r="Q153" i="8" s="1"/>
  <c r="Q158" i="8"/>
  <c r="Q159" i="8" s="1"/>
  <c r="Q160" i="8" s="1"/>
  <c r="R130" i="8"/>
  <c r="R131" i="8" s="1"/>
  <c r="R132" i="8" s="1"/>
  <c r="R80" i="8"/>
  <c r="R81" i="8" s="1"/>
  <c r="R82" i="8" s="1"/>
  <c r="Q116" i="8"/>
  <c r="Q117" i="8" s="1"/>
  <c r="Q118" i="8" s="1"/>
  <c r="Q95" i="8"/>
  <c r="Q96" i="8" s="1"/>
  <c r="Q97" i="8" s="1"/>
  <c r="R17" i="8"/>
  <c r="R18" i="8" s="1"/>
  <c r="R19" i="8" s="1"/>
  <c r="Q66" i="8"/>
  <c r="Q67" i="8" s="1"/>
  <c r="Q68" i="8" s="1"/>
  <c r="Q38" i="8"/>
  <c r="Q39" i="8" s="1"/>
  <c r="Q40" i="8" s="1"/>
  <c r="Q73" i="8"/>
  <c r="Q74" i="8" s="1"/>
  <c r="Q75" i="8" s="1"/>
  <c r="O16" i="6"/>
  <c r="O14" i="6" s="1"/>
  <c r="P15" i="6"/>
  <c r="M17" i="7"/>
  <c r="M18" i="7" s="1"/>
  <c r="M19" i="7" s="1"/>
  <c r="N16" i="7"/>
  <c r="O37" i="6"/>
  <c r="O35" i="6" s="1"/>
  <c r="P36" i="6"/>
  <c r="O33" i="6"/>
  <c r="N34" i="6"/>
  <c r="N32" i="6" s="1"/>
  <c r="N122" i="7"/>
  <c r="M123" i="7"/>
  <c r="M124" i="7" s="1"/>
  <c r="M125" i="7" s="1"/>
  <c r="M121" i="7" s="1"/>
  <c r="N77" i="7"/>
  <c r="M78" i="7"/>
  <c r="M79" i="7" s="1"/>
  <c r="M80" i="7" s="1"/>
  <c r="M76" i="7" s="1"/>
  <c r="N92" i="7"/>
  <c r="M93" i="7"/>
  <c r="M94" i="7" s="1"/>
  <c r="M95" i="7" s="1"/>
  <c r="M91" i="7" s="1"/>
  <c r="M52" i="6"/>
  <c r="M50" i="6" s="1"/>
  <c r="N51" i="6"/>
  <c r="M47" i="7"/>
  <c r="M48" i="7" s="1"/>
  <c r="M49" i="7" s="1"/>
  <c r="M45" i="7" s="1"/>
  <c r="N46" i="7"/>
  <c r="N31" i="7"/>
  <c r="M32" i="7"/>
  <c r="M33" i="7" s="1"/>
  <c r="M34" i="7" s="1"/>
  <c r="N87" i="7"/>
  <c r="M88" i="7"/>
  <c r="M89" i="7" s="1"/>
  <c r="M90" i="7" s="1"/>
  <c r="M86" i="7" s="1"/>
  <c r="N26" i="7"/>
  <c r="M27" i="7"/>
  <c r="M28" i="7" s="1"/>
  <c r="M29" i="7" s="1"/>
  <c r="M25" i="7" s="1"/>
  <c r="N12" i="7"/>
  <c r="N13" i="7" s="1"/>
  <c r="N14" i="7" s="1"/>
  <c r="N10" i="7" s="1"/>
  <c r="O11" i="7"/>
  <c r="Q70" i="6"/>
  <c r="Q68" i="6" s="1"/>
  <c r="R69" i="6"/>
  <c r="P67" i="6"/>
  <c r="P65" i="6" s="1"/>
  <c r="Q66" i="6"/>
  <c r="M37" i="7"/>
  <c r="M38" i="7" s="1"/>
  <c r="M39" i="7" s="1"/>
  <c r="M35" i="7" s="1"/>
  <c r="N36" i="7"/>
  <c r="N97" i="7"/>
  <c r="M98" i="7"/>
  <c r="M99" i="7" s="1"/>
  <c r="M100" i="7" s="1"/>
  <c r="M96" i="7" s="1"/>
  <c r="N51" i="7"/>
  <c r="M52" i="7"/>
  <c r="M53" i="7" s="1"/>
  <c r="M54" i="7" s="1"/>
  <c r="M50" i="7" s="1"/>
  <c r="N82" i="7"/>
  <c r="M83" i="7"/>
  <c r="M84" i="7" s="1"/>
  <c r="M85" i="7" s="1"/>
  <c r="M81" i="7" s="1"/>
  <c r="M40" i="6"/>
  <c r="M38" i="6" s="1"/>
  <c r="N39" i="6"/>
  <c r="P54" i="6"/>
  <c r="O55" i="6"/>
  <c r="O53" i="6" s="1"/>
  <c r="N107" i="7"/>
  <c r="M108" i="7"/>
  <c r="M109" i="7" s="1"/>
  <c r="M110" i="7" s="1"/>
  <c r="M106" i="7" s="1"/>
  <c r="N102" i="7"/>
  <c r="M103" i="7"/>
  <c r="M104" i="7" s="1"/>
  <c r="M105" i="7" s="1"/>
  <c r="M101" i="7" s="1"/>
  <c r="P76" i="6"/>
  <c r="P74" i="6" s="1"/>
  <c r="Q75" i="6"/>
  <c r="N21" i="7"/>
  <c r="M22" i="7"/>
  <c r="M23" i="7" s="1"/>
  <c r="M24" i="7" s="1"/>
  <c r="M20" i="7" s="1"/>
  <c r="N67" i="7"/>
  <c r="M68" i="7"/>
  <c r="M69" i="7" s="1"/>
  <c r="M70" i="7" s="1"/>
  <c r="M66" i="7" s="1"/>
  <c r="Q10" i="8"/>
  <c r="Q11" i="8" s="1"/>
  <c r="Q12" i="8" s="1"/>
  <c r="P48" i="6"/>
  <c r="O49" i="6"/>
  <c r="O47" i="6" s="1"/>
  <c r="M22" i="6"/>
  <c r="M20" i="6" s="1"/>
  <c r="N21" i="6"/>
  <c r="Q61" i="6"/>
  <c r="Q59" i="6" s="1"/>
  <c r="R60" i="6"/>
  <c r="M13" i="6"/>
  <c r="M11" i="6" s="1"/>
  <c r="N12" i="6"/>
  <c r="N6" i="6"/>
  <c r="M7" i="6"/>
  <c r="M5" i="6" s="1"/>
  <c r="R56" i="7"/>
  <c r="Q57" i="7"/>
  <c r="Q58" i="7" s="1"/>
  <c r="Q59" i="7" s="1"/>
  <c r="N117" i="7"/>
  <c r="M118" i="7"/>
  <c r="M119" i="7" s="1"/>
  <c r="M120" i="7" s="1"/>
  <c r="M116" i="7" s="1"/>
  <c r="N112" i="7"/>
  <c r="M113" i="7"/>
  <c r="M114" i="7" s="1"/>
  <c r="M115" i="7" s="1"/>
  <c r="M111" i="7" s="1"/>
  <c r="N61" i="7"/>
  <c r="M62" i="7"/>
  <c r="M63" i="7" s="1"/>
  <c r="M64" i="7" s="1"/>
  <c r="M65" i="7" s="1"/>
  <c r="M60" i="7" s="1"/>
  <c r="S56" i="8"/>
  <c r="S57" i="8" s="1"/>
  <c r="S58" i="8" s="1"/>
  <c r="T55" i="8"/>
  <c r="S77" i="8"/>
  <c r="S78" i="8" s="1"/>
  <c r="S79" i="8" s="1"/>
  <c r="T76" i="8"/>
  <c r="R70" i="8"/>
  <c r="R71" i="8" s="1"/>
  <c r="R72" i="8" s="1"/>
  <c r="S69" i="8"/>
  <c r="R134" i="8"/>
  <c r="R135" i="8" s="1"/>
  <c r="R136" i="8" s="1"/>
  <c r="S133" i="8"/>
  <c r="R42" i="8"/>
  <c r="R43" i="8" s="1"/>
  <c r="R44" i="8" s="1"/>
  <c r="S41" i="8"/>
  <c r="S112" i="8"/>
  <c r="R113" i="8"/>
  <c r="R114" i="8" s="1"/>
  <c r="R115" i="8" s="1"/>
  <c r="S6" i="8"/>
  <c r="R7" i="8"/>
  <c r="R8" i="8" s="1"/>
  <c r="R9" i="8" s="1"/>
  <c r="R169" i="8"/>
  <c r="R170" i="8" s="1"/>
  <c r="R171" i="8" s="1"/>
  <c r="S168" i="8"/>
  <c r="R155" i="8"/>
  <c r="R156" i="8" s="1"/>
  <c r="R157" i="8" s="1"/>
  <c r="S154" i="8"/>
  <c r="S91" i="8"/>
  <c r="R92" i="8"/>
  <c r="R93" i="8" s="1"/>
  <c r="R94" i="8" s="1"/>
  <c r="R49" i="8"/>
  <c r="R50" i="8" s="1"/>
  <c r="R51" i="8" s="1"/>
  <c r="S48" i="8"/>
  <c r="S106" i="8"/>
  <c r="S107" i="8" s="1"/>
  <c r="S108" i="8" s="1"/>
  <c r="T105" i="8"/>
  <c r="T140" i="8"/>
  <c r="S141" i="8"/>
  <c r="S142" i="8" s="1"/>
  <c r="S143" i="8" s="1"/>
  <c r="R84" i="8"/>
  <c r="R85" i="8" s="1"/>
  <c r="R86" i="8" s="1"/>
  <c r="R87" i="8" s="1"/>
  <c r="S14" i="8"/>
  <c r="S15" i="8" s="1"/>
  <c r="S16" i="8" s="1"/>
  <c r="T13" i="8"/>
  <c r="R99" i="8"/>
  <c r="R100" i="8" s="1"/>
  <c r="R101" i="8" s="1"/>
  <c r="S98" i="8"/>
  <c r="R120" i="8"/>
  <c r="R121" i="8" s="1"/>
  <c r="R122" i="8" s="1"/>
  <c r="S119" i="8"/>
  <c r="S127" i="8"/>
  <c r="S128" i="8" s="1"/>
  <c r="S129" i="8" s="1"/>
  <c r="T126" i="8"/>
  <c r="R148" i="8"/>
  <c r="R149" i="8" s="1"/>
  <c r="R150" i="8" s="1"/>
  <c r="S147" i="8"/>
  <c r="S162" i="8"/>
  <c r="S163" i="8" s="1"/>
  <c r="S164" i="8" s="1"/>
  <c r="T161" i="8"/>
  <c r="S62" i="8"/>
  <c r="R63" i="8"/>
  <c r="R64" i="8" s="1"/>
  <c r="R65" i="8" s="1"/>
  <c r="R21" i="8"/>
  <c r="R22" i="8" s="1"/>
  <c r="R23" i="8" s="1"/>
  <c r="S20" i="8"/>
  <c r="S34" i="8"/>
  <c r="R35" i="8"/>
  <c r="R36" i="8" s="1"/>
  <c r="R37" i="8" s="1"/>
  <c r="T28" i="8"/>
  <c r="T29" i="8" s="1"/>
  <c r="T30" i="8" s="1"/>
  <c r="T31" i="8" s="1"/>
  <c r="T32" i="8" s="1"/>
  <c r="T33" i="8" s="1"/>
  <c r="U27" i="8"/>
  <c r="N72" i="7"/>
  <c r="M73" i="7"/>
  <c r="M74" i="7" s="1"/>
  <c r="M75" i="7" s="1"/>
  <c r="M71" i="7" s="1"/>
  <c r="L30" i="7"/>
  <c r="L15" i="7"/>
  <c r="M5" i="7"/>
  <c r="N55" i="7"/>
  <c r="O6" i="7"/>
  <c r="O7" i="7" s="1"/>
  <c r="O8" i="7" s="1"/>
  <c r="O9" i="7" s="1"/>
  <c r="O30" i="6" l="1"/>
  <c r="N31" i="6"/>
  <c r="N29" i="6" s="1"/>
  <c r="O28" i="6"/>
  <c r="O26" i="6" s="1"/>
  <c r="P27" i="6"/>
  <c r="Q19" i="6"/>
  <c r="Q17" i="6" s="1"/>
  <c r="R18" i="6"/>
  <c r="P57" i="6"/>
  <c r="O58" i="6"/>
  <c r="O56" i="6" s="1"/>
  <c r="P64" i="6"/>
  <c r="P62" i="6" s="1"/>
  <c r="Q63" i="6"/>
  <c r="O72" i="6"/>
  <c r="N73" i="6"/>
  <c r="N71" i="6" s="1"/>
  <c r="U152" i="9"/>
  <c r="U153" i="9" s="1"/>
  <c r="U154" i="9" s="1"/>
  <c r="U155" i="9" s="1"/>
  <c r="U156" i="9" s="1"/>
  <c r="U157" i="9" s="1"/>
  <c r="U158" i="9" s="1"/>
  <c r="U159" i="9" s="1"/>
  <c r="V151" i="9"/>
  <c r="Q46" i="6"/>
  <c r="Q44" i="6" s="1"/>
  <c r="R45" i="6"/>
  <c r="P25" i="6"/>
  <c r="P23" i="6" s="1"/>
  <c r="Q24" i="6"/>
  <c r="O9" i="6"/>
  <c r="N10" i="6"/>
  <c r="N8" i="6" s="1"/>
  <c r="T34" i="9"/>
  <c r="T35" i="9" s="1"/>
  <c r="T36" i="9" s="1"/>
  <c r="T37" i="9" s="1"/>
  <c r="T38" i="9" s="1"/>
  <c r="T39" i="9" s="1"/>
  <c r="T40" i="9" s="1"/>
  <c r="T41" i="9" s="1"/>
  <c r="U33" i="9"/>
  <c r="O43" i="6"/>
  <c r="O41" i="6" s="1"/>
  <c r="P42" i="6"/>
  <c r="S148" i="9"/>
  <c r="S149" i="9" s="1"/>
  <c r="S150" i="9" s="1"/>
  <c r="S139" i="9"/>
  <c r="S140" i="9" s="1"/>
  <c r="S141" i="9" s="1"/>
  <c r="U130" i="9"/>
  <c r="U131" i="9" s="1"/>
  <c r="U132" i="9" s="1"/>
  <c r="U121" i="9"/>
  <c r="U122" i="9" s="1"/>
  <c r="U123" i="9" s="1"/>
  <c r="S112" i="9"/>
  <c r="S113" i="9" s="1"/>
  <c r="S114" i="9" s="1"/>
  <c r="S102" i="9"/>
  <c r="S103" i="9" s="1"/>
  <c r="S104" i="9" s="1"/>
  <c r="S93" i="9"/>
  <c r="S94" i="9" s="1"/>
  <c r="S95" i="9" s="1"/>
  <c r="T84" i="9"/>
  <c r="T85" i="9" s="1"/>
  <c r="T86" i="9" s="1"/>
  <c r="U75" i="9"/>
  <c r="U76" i="9" s="1"/>
  <c r="U77" i="9" s="1"/>
  <c r="T66" i="9"/>
  <c r="T67" i="9" s="1"/>
  <c r="T68" i="9" s="1"/>
  <c r="T57" i="9"/>
  <c r="T58" i="9" s="1"/>
  <c r="T59" i="9" s="1"/>
  <c r="S48" i="9"/>
  <c r="S49" i="9" s="1"/>
  <c r="S50" i="9" s="1"/>
  <c r="T30" i="9"/>
  <c r="T31" i="9" s="1"/>
  <c r="T32" i="9" s="1"/>
  <c r="U20" i="9"/>
  <c r="U21" i="9" s="1"/>
  <c r="U22" i="9" s="1"/>
  <c r="U23" i="9" s="1"/>
  <c r="V11" i="9"/>
  <c r="V12" i="9" s="1"/>
  <c r="V13" i="9" s="1"/>
  <c r="V14" i="9" s="1"/>
  <c r="V116" i="9"/>
  <c r="V117" i="9" s="1"/>
  <c r="V118" i="9" s="1"/>
  <c r="V119" i="9" s="1"/>
  <c r="V120" i="9" s="1"/>
  <c r="W115" i="9"/>
  <c r="V16" i="9"/>
  <c r="V17" i="9" s="1"/>
  <c r="V18" i="9" s="1"/>
  <c r="V19" i="9" s="1"/>
  <c r="W15" i="9"/>
  <c r="T106" i="9"/>
  <c r="T107" i="9" s="1"/>
  <c r="T108" i="9" s="1"/>
  <c r="T109" i="9" s="1"/>
  <c r="T110" i="9" s="1"/>
  <c r="T111" i="9" s="1"/>
  <c r="U105" i="9"/>
  <c r="V78" i="9"/>
  <c r="U79" i="9"/>
  <c r="U80" i="9" s="1"/>
  <c r="U81" i="9" s="1"/>
  <c r="U82" i="9" s="1"/>
  <c r="U83" i="9" s="1"/>
  <c r="V214" i="9"/>
  <c r="U215" i="9"/>
  <c r="U216" i="9" s="1"/>
  <c r="U217" i="9" s="1"/>
  <c r="U218" i="9" s="1"/>
  <c r="U219" i="9" s="1"/>
  <c r="U220" i="9" s="1"/>
  <c r="U221" i="9" s="1"/>
  <c r="U222" i="9" s="1"/>
  <c r="W69" i="9"/>
  <c r="V70" i="9"/>
  <c r="V71" i="9" s="1"/>
  <c r="V72" i="9" s="1"/>
  <c r="V73" i="9" s="1"/>
  <c r="V74" i="9" s="1"/>
  <c r="T206" i="9"/>
  <c r="T207" i="9" s="1"/>
  <c r="T208" i="9" s="1"/>
  <c r="T209" i="9" s="1"/>
  <c r="T210" i="9" s="1"/>
  <c r="T211" i="9" s="1"/>
  <c r="T212" i="9" s="1"/>
  <c r="T213" i="9" s="1"/>
  <c r="U205" i="9"/>
  <c r="U96" i="9"/>
  <c r="T97" i="9"/>
  <c r="T98" i="9" s="1"/>
  <c r="T99" i="9" s="1"/>
  <c r="T100" i="9" s="1"/>
  <c r="T101" i="9" s="1"/>
  <c r="U52" i="9"/>
  <c r="U53" i="9" s="1"/>
  <c r="U54" i="9" s="1"/>
  <c r="U55" i="9" s="1"/>
  <c r="U56" i="9" s="1"/>
  <c r="V51" i="9"/>
  <c r="V125" i="9"/>
  <c r="V126" i="9" s="1"/>
  <c r="V127" i="9" s="1"/>
  <c r="V128" i="9" s="1"/>
  <c r="V129" i="9" s="1"/>
  <c r="W124" i="9"/>
  <c r="U197" i="9"/>
  <c r="U198" i="9" s="1"/>
  <c r="U199" i="9" s="1"/>
  <c r="U200" i="9" s="1"/>
  <c r="U201" i="9" s="1"/>
  <c r="U202" i="9" s="1"/>
  <c r="U203" i="9" s="1"/>
  <c r="U204" i="9" s="1"/>
  <c r="V196" i="9"/>
  <c r="U160" i="9"/>
  <c r="T161" i="9"/>
  <c r="T162" i="9" s="1"/>
  <c r="T163" i="9" s="1"/>
  <c r="T164" i="9" s="1"/>
  <c r="T165" i="9" s="1"/>
  <c r="T166" i="9" s="1"/>
  <c r="T167" i="9" s="1"/>
  <c r="T168" i="9" s="1"/>
  <c r="U133" i="9"/>
  <c r="T134" i="9"/>
  <c r="T135" i="9" s="1"/>
  <c r="T136" i="9" s="1"/>
  <c r="T137" i="9" s="1"/>
  <c r="T138" i="9" s="1"/>
  <c r="U169" i="9"/>
  <c r="T170" i="9"/>
  <c r="T171" i="9" s="1"/>
  <c r="T172" i="9" s="1"/>
  <c r="T173" i="9" s="1"/>
  <c r="T174" i="9" s="1"/>
  <c r="T175" i="9" s="1"/>
  <c r="T176" i="9" s="1"/>
  <c r="T177" i="9" s="1"/>
  <c r="W7" i="9"/>
  <c r="W8" i="9" s="1"/>
  <c r="W9" i="9" s="1"/>
  <c r="W10" i="9" s="1"/>
  <c r="X6" i="9"/>
  <c r="U142" i="9"/>
  <c r="T143" i="9"/>
  <c r="T144" i="9" s="1"/>
  <c r="T145" i="9" s="1"/>
  <c r="T146" i="9" s="1"/>
  <c r="T147" i="9" s="1"/>
  <c r="V60" i="9"/>
  <c r="U61" i="9"/>
  <c r="U62" i="9" s="1"/>
  <c r="U63" i="9" s="1"/>
  <c r="U64" i="9" s="1"/>
  <c r="U65" i="9" s="1"/>
  <c r="U25" i="9"/>
  <c r="U26" i="9" s="1"/>
  <c r="U27" i="9" s="1"/>
  <c r="U28" i="9" s="1"/>
  <c r="U29" i="9" s="1"/>
  <c r="V24" i="9"/>
  <c r="U42" i="9"/>
  <c r="T43" i="9"/>
  <c r="T44" i="9" s="1"/>
  <c r="T45" i="9" s="1"/>
  <c r="T46" i="9" s="1"/>
  <c r="T47" i="9" s="1"/>
  <c r="T188" i="9"/>
  <c r="T189" i="9" s="1"/>
  <c r="T190" i="9" s="1"/>
  <c r="T191" i="9" s="1"/>
  <c r="T192" i="9" s="1"/>
  <c r="T193" i="9" s="1"/>
  <c r="T194" i="9" s="1"/>
  <c r="T195" i="9" s="1"/>
  <c r="U187" i="9"/>
  <c r="U87" i="9"/>
  <c r="T88" i="9"/>
  <c r="T89" i="9" s="1"/>
  <c r="T90" i="9" s="1"/>
  <c r="T91" i="9" s="1"/>
  <c r="T92" i="9" s="1"/>
  <c r="U179" i="9"/>
  <c r="U180" i="9" s="1"/>
  <c r="U181" i="9" s="1"/>
  <c r="U182" i="9" s="1"/>
  <c r="U183" i="9" s="1"/>
  <c r="U184" i="9" s="1"/>
  <c r="U185" i="9" s="1"/>
  <c r="U186" i="9" s="1"/>
  <c r="V178" i="9"/>
  <c r="R158" i="8"/>
  <c r="R159" i="8" s="1"/>
  <c r="R160" i="8" s="1"/>
  <c r="S59" i="8"/>
  <c r="S60" i="8" s="1"/>
  <c r="S61" i="8" s="1"/>
  <c r="R102" i="8"/>
  <c r="R103" i="8" s="1"/>
  <c r="R104" i="8" s="1"/>
  <c r="R172" i="8"/>
  <c r="R173" i="8" s="1"/>
  <c r="R174" i="8" s="1"/>
  <c r="S109" i="8"/>
  <c r="S110" i="8" s="1"/>
  <c r="S111" i="8" s="1"/>
  <c r="R137" i="8"/>
  <c r="R138" i="8" s="1"/>
  <c r="R139" i="8" s="1"/>
  <c r="R38" i="8"/>
  <c r="R39" i="8" s="1"/>
  <c r="R40" i="8" s="1"/>
  <c r="R52" i="8"/>
  <c r="R53" i="8" s="1"/>
  <c r="R54" i="8" s="1"/>
  <c r="R73" i="8"/>
  <c r="R74" i="8" s="1"/>
  <c r="R75" i="8" s="1"/>
  <c r="S17" i="8"/>
  <c r="S18" i="8" s="1"/>
  <c r="S19" i="8" s="1"/>
  <c r="R95" i="8"/>
  <c r="R96" i="8" s="1"/>
  <c r="R97" i="8" s="1"/>
  <c r="R116" i="8"/>
  <c r="R117" i="8" s="1"/>
  <c r="R118" i="8" s="1"/>
  <c r="R123" i="8"/>
  <c r="R124" i="8" s="1"/>
  <c r="R125" i="8" s="1"/>
  <c r="R151" i="8"/>
  <c r="R152" i="8" s="1"/>
  <c r="R153" i="8" s="1"/>
  <c r="R88" i="8"/>
  <c r="R89" i="8" s="1"/>
  <c r="R90" i="8" s="1"/>
  <c r="R45" i="8"/>
  <c r="R46" i="8" s="1"/>
  <c r="R47" i="8" s="1"/>
  <c r="S165" i="8"/>
  <c r="S166" i="8" s="1"/>
  <c r="S167" i="8" s="1"/>
  <c r="R24" i="8"/>
  <c r="R25" i="8" s="1"/>
  <c r="R26" i="8" s="1"/>
  <c r="S130" i="8"/>
  <c r="S131" i="8" s="1"/>
  <c r="S132" i="8" s="1"/>
  <c r="S80" i="8"/>
  <c r="S81" i="8" s="1"/>
  <c r="S82" i="8" s="1"/>
  <c r="R66" i="8"/>
  <c r="R67" i="8" s="1"/>
  <c r="R68" i="8" s="1"/>
  <c r="S144" i="8"/>
  <c r="S145" i="8" s="1"/>
  <c r="S146" i="8" s="1"/>
  <c r="O6" i="6"/>
  <c r="N7" i="6"/>
  <c r="N5" i="6" s="1"/>
  <c r="R10" i="8"/>
  <c r="R11" i="8" s="1"/>
  <c r="R12" i="8" s="1"/>
  <c r="O12" i="6"/>
  <c r="N13" i="6"/>
  <c r="N11" i="6" s="1"/>
  <c r="N40" i="6"/>
  <c r="N38" i="6" s="1"/>
  <c r="O39" i="6"/>
  <c r="O67" i="7"/>
  <c r="N68" i="7"/>
  <c r="N69" i="7" s="1"/>
  <c r="N70" i="7" s="1"/>
  <c r="N66" i="7" s="1"/>
  <c r="O26" i="7"/>
  <c r="N27" i="7"/>
  <c r="N28" i="7" s="1"/>
  <c r="N29" i="7" s="1"/>
  <c r="N25" i="7" s="1"/>
  <c r="O122" i="7"/>
  <c r="N123" i="7"/>
  <c r="N124" i="7" s="1"/>
  <c r="N125" i="7" s="1"/>
  <c r="N121" i="7" s="1"/>
  <c r="O21" i="7"/>
  <c r="N22" i="7"/>
  <c r="N23" i="7" s="1"/>
  <c r="N24" i="7" s="1"/>
  <c r="N20" i="7" s="1"/>
  <c r="Q54" i="6"/>
  <c r="P55" i="6"/>
  <c r="P53" i="6" s="1"/>
  <c r="S60" i="6"/>
  <c r="R61" i="6"/>
  <c r="R59" i="6" s="1"/>
  <c r="R75" i="6"/>
  <c r="Q76" i="6"/>
  <c r="Q74" i="6" s="1"/>
  <c r="N37" i="7"/>
  <c r="N38" i="7" s="1"/>
  <c r="N39" i="7" s="1"/>
  <c r="O36" i="7"/>
  <c r="O97" i="7"/>
  <c r="N98" i="7"/>
  <c r="N99" i="7" s="1"/>
  <c r="N100" i="7" s="1"/>
  <c r="N96" i="7" s="1"/>
  <c r="O61" i="7"/>
  <c r="N62" i="7"/>
  <c r="O87" i="7"/>
  <c r="N88" i="7"/>
  <c r="N89" i="7" s="1"/>
  <c r="N90" i="7" s="1"/>
  <c r="N86" i="7" s="1"/>
  <c r="O34" i="6"/>
  <c r="O32" i="6" s="1"/>
  <c r="P33" i="6"/>
  <c r="N22" i="6"/>
  <c r="N20" i="6" s="1"/>
  <c r="O21" i="6"/>
  <c r="Q67" i="6"/>
  <c r="Q65" i="6" s="1"/>
  <c r="R66" i="6"/>
  <c r="O102" i="7"/>
  <c r="N103" i="7"/>
  <c r="N104" i="7" s="1"/>
  <c r="N105" i="7" s="1"/>
  <c r="N101" i="7" s="1"/>
  <c r="O31" i="7"/>
  <c r="N32" i="7"/>
  <c r="N33" i="7" s="1"/>
  <c r="N34" i="7" s="1"/>
  <c r="S69" i="6"/>
  <c r="R70" i="6"/>
  <c r="R68" i="6" s="1"/>
  <c r="N47" i="7"/>
  <c r="N48" i="7" s="1"/>
  <c r="N49" i="7" s="1"/>
  <c r="N45" i="7" s="1"/>
  <c r="O46" i="7"/>
  <c r="N17" i="7"/>
  <c r="N18" i="7" s="1"/>
  <c r="N19" i="7" s="1"/>
  <c r="O16" i="7"/>
  <c r="O112" i="7"/>
  <c r="N113" i="7"/>
  <c r="N114" i="7" s="1"/>
  <c r="N115" i="7" s="1"/>
  <c r="N111" i="7" s="1"/>
  <c r="O82" i="7"/>
  <c r="N83" i="7"/>
  <c r="N84" i="7" s="1"/>
  <c r="N85" i="7" s="1"/>
  <c r="N81" i="7" s="1"/>
  <c r="O92" i="7"/>
  <c r="N93" i="7"/>
  <c r="N94" i="7" s="1"/>
  <c r="N95" i="7" s="1"/>
  <c r="N91" i="7" s="1"/>
  <c r="O117" i="7"/>
  <c r="N118" i="7"/>
  <c r="N119" i="7" s="1"/>
  <c r="N120" i="7" s="1"/>
  <c r="N116" i="7" s="1"/>
  <c r="Q48" i="6"/>
  <c r="P49" i="6"/>
  <c r="P47" i="6" s="1"/>
  <c r="O107" i="7"/>
  <c r="N108" i="7"/>
  <c r="N109" i="7" s="1"/>
  <c r="N110" i="7" s="1"/>
  <c r="N106" i="7" s="1"/>
  <c r="O51" i="7"/>
  <c r="N52" i="7"/>
  <c r="N53" i="7" s="1"/>
  <c r="N54" i="7" s="1"/>
  <c r="N50" i="7" s="1"/>
  <c r="P37" i="6"/>
  <c r="P35" i="6" s="1"/>
  <c r="Q36" i="6"/>
  <c r="O12" i="7"/>
  <c r="O13" i="7" s="1"/>
  <c r="O14" i="7" s="1"/>
  <c r="O10" i="7" s="1"/>
  <c r="P11" i="7"/>
  <c r="O51" i="6"/>
  <c r="N52" i="6"/>
  <c r="N50" i="6" s="1"/>
  <c r="P16" i="6"/>
  <c r="P14" i="6" s="1"/>
  <c r="Q15" i="6"/>
  <c r="S56" i="7"/>
  <c r="R57" i="7"/>
  <c r="R58" i="7" s="1"/>
  <c r="R59" i="7" s="1"/>
  <c r="O77" i="7"/>
  <c r="N78" i="7"/>
  <c r="N79" i="7" s="1"/>
  <c r="N80" i="7" s="1"/>
  <c r="N76" i="7" s="1"/>
  <c r="T77" i="8"/>
  <c r="T78" i="8" s="1"/>
  <c r="T79" i="8" s="1"/>
  <c r="U76" i="8"/>
  <c r="S70" i="8"/>
  <c r="S71" i="8" s="1"/>
  <c r="S72" i="8" s="1"/>
  <c r="T69" i="8"/>
  <c r="U55" i="8"/>
  <c r="T56" i="8"/>
  <c r="T57" i="8" s="1"/>
  <c r="T58" i="8" s="1"/>
  <c r="U28" i="8"/>
  <c r="U29" i="8" s="1"/>
  <c r="U30" i="8" s="1"/>
  <c r="U31" i="8" s="1"/>
  <c r="U32" i="8" s="1"/>
  <c r="U33" i="8" s="1"/>
  <c r="V27" i="8"/>
  <c r="S148" i="8"/>
  <c r="S149" i="8" s="1"/>
  <c r="S150" i="8" s="1"/>
  <c r="T147" i="8"/>
  <c r="S120" i="8"/>
  <c r="S121" i="8" s="1"/>
  <c r="S122" i="8" s="1"/>
  <c r="T119" i="8"/>
  <c r="S99" i="8"/>
  <c r="S100" i="8" s="1"/>
  <c r="S101" i="8" s="1"/>
  <c r="T98" i="8"/>
  <c r="S84" i="8"/>
  <c r="S85" i="8" s="1"/>
  <c r="S86" i="8" s="1"/>
  <c r="S87" i="8" s="1"/>
  <c r="U105" i="8"/>
  <c r="T106" i="8"/>
  <c r="T107" i="8" s="1"/>
  <c r="T108" i="8" s="1"/>
  <c r="S169" i="8"/>
  <c r="S170" i="8" s="1"/>
  <c r="S171" i="8" s="1"/>
  <c r="T168" i="8"/>
  <c r="S42" i="8"/>
  <c r="S43" i="8" s="1"/>
  <c r="S44" i="8" s="1"/>
  <c r="T41" i="8"/>
  <c r="T91" i="8"/>
  <c r="S92" i="8"/>
  <c r="S93" i="8" s="1"/>
  <c r="S94" i="8" s="1"/>
  <c r="T112" i="8"/>
  <c r="S113" i="8"/>
  <c r="S114" i="8" s="1"/>
  <c r="S115" i="8" s="1"/>
  <c r="S35" i="8"/>
  <c r="S36" i="8" s="1"/>
  <c r="S37" i="8" s="1"/>
  <c r="T34" i="8"/>
  <c r="T62" i="8"/>
  <c r="S63" i="8"/>
  <c r="S64" i="8" s="1"/>
  <c r="S65" i="8" s="1"/>
  <c r="S21" i="8"/>
  <c r="S22" i="8" s="1"/>
  <c r="S23" i="8" s="1"/>
  <c r="T20" i="8"/>
  <c r="T162" i="8"/>
  <c r="T163" i="8" s="1"/>
  <c r="T164" i="8" s="1"/>
  <c r="U161" i="8"/>
  <c r="T127" i="8"/>
  <c r="T128" i="8" s="1"/>
  <c r="T129" i="8" s="1"/>
  <c r="U126" i="8"/>
  <c r="T14" i="8"/>
  <c r="T15" i="8" s="1"/>
  <c r="T16" i="8" s="1"/>
  <c r="U13" i="8"/>
  <c r="S49" i="8"/>
  <c r="S50" i="8" s="1"/>
  <c r="S51" i="8" s="1"/>
  <c r="T48" i="8"/>
  <c r="S155" i="8"/>
  <c r="S156" i="8" s="1"/>
  <c r="S157" i="8" s="1"/>
  <c r="T154" i="8"/>
  <c r="T133" i="8"/>
  <c r="S134" i="8"/>
  <c r="S135" i="8" s="1"/>
  <c r="S136" i="8" s="1"/>
  <c r="U140" i="8"/>
  <c r="T141" i="8"/>
  <c r="T142" i="8" s="1"/>
  <c r="T143" i="8" s="1"/>
  <c r="T6" i="8"/>
  <c r="S7" i="8"/>
  <c r="S8" i="8" s="1"/>
  <c r="S9" i="8" s="1"/>
  <c r="O72" i="7"/>
  <c r="N73" i="7"/>
  <c r="N74" i="7" s="1"/>
  <c r="N75" i="7" s="1"/>
  <c r="N71" i="7" s="1"/>
  <c r="M30" i="7"/>
  <c r="M15" i="7"/>
  <c r="P6" i="7"/>
  <c r="P7" i="7" s="1"/>
  <c r="P8" i="7" s="1"/>
  <c r="P9" i="7" s="1"/>
  <c r="N5" i="7"/>
  <c r="O55" i="7"/>
  <c r="N35" i="7"/>
  <c r="N63" i="7"/>
  <c r="N64" i="7" s="1"/>
  <c r="N65" i="7" s="1"/>
  <c r="N60" i="7" s="1"/>
  <c r="P72" i="6" l="1"/>
  <c r="O73" i="6"/>
  <c r="O71" i="6" s="1"/>
  <c r="V33" i="9"/>
  <c r="U34" i="9"/>
  <c r="U35" i="9" s="1"/>
  <c r="U36" i="9" s="1"/>
  <c r="U37" i="9" s="1"/>
  <c r="U38" i="9" s="1"/>
  <c r="U39" i="9" s="1"/>
  <c r="U40" i="9" s="1"/>
  <c r="U41" i="9" s="1"/>
  <c r="R63" i="6"/>
  <c r="Q64" i="6"/>
  <c r="Q62" i="6" s="1"/>
  <c r="O10" i="6"/>
  <c r="O8" i="6" s="1"/>
  <c r="P9" i="6"/>
  <c r="P58" i="6"/>
  <c r="P56" i="6" s="1"/>
  <c r="Q57" i="6"/>
  <c r="R24" i="6"/>
  <c r="Q25" i="6"/>
  <c r="Q23" i="6" s="1"/>
  <c r="S18" i="6"/>
  <c r="R19" i="6"/>
  <c r="R17" i="6" s="1"/>
  <c r="R46" i="6"/>
  <c r="R44" i="6" s="1"/>
  <c r="S45" i="6"/>
  <c r="P28" i="6"/>
  <c r="P26" i="6" s="1"/>
  <c r="Q27" i="6"/>
  <c r="P43" i="6"/>
  <c r="P41" i="6" s="1"/>
  <c r="Q42" i="6"/>
  <c r="V152" i="9"/>
  <c r="V153" i="9" s="1"/>
  <c r="V154" i="9" s="1"/>
  <c r="V155" i="9" s="1"/>
  <c r="V156" i="9" s="1"/>
  <c r="V157" i="9" s="1"/>
  <c r="V158" i="9" s="1"/>
  <c r="V159" i="9" s="1"/>
  <c r="W151" i="9"/>
  <c r="O31" i="6"/>
  <c r="O29" i="6" s="1"/>
  <c r="P30" i="6"/>
  <c r="T148" i="9"/>
  <c r="T149" i="9" s="1"/>
  <c r="T150" i="9" s="1"/>
  <c r="T139" i="9"/>
  <c r="T140" i="9" s="1"/>
  <c r="T141" i="9" s="1"/>
  <c r="V121" i="9"/>
  <c r="V122" i="9" s="1"/>
  <c r="V123" i="9" s="1"/>
  <c r="V130" i="9"/>
  <c r="V131" i="9" s="1"/>
  <c r="V132" i="9" s="1"/>
  <c r="T112" i="9"/>
  <c r="T113" i="9" s="1"/>
  <c r="T114" i="9" s="1"/>
  <c r="T93" i="9"/>
  <c r="T94" i="9" s="1"/>
  <c r="T95" i="9" s="1"/>
  <c r="T102" i="9"/>
  <c r="T103" i="9" s="1"/>
  <c r="T104" i="9" s="1"/>
  <c r="U84" i="9"/>
  <c r="U85" i="9" s="1"/>
  <c r="U86" i="9" s="1"/>
  <c r="V75" i="9"/>
  <c r="V76" i="9" s="1"/>
  <c r="V77" i="9" s="1"/>
  <c r="U66" i="9"/>
  <c r="U67" i="9" s="1"/>
  <c r="U68" i="9" s="1"/>
  <c r="U57" i="9"/>
  <c r="U58" i="9" s="1"/>
  <c r="U59" i="9" s="1"/>
  <c r="T48" i="9"/>
  <c r="T49" i="9" s="1"/>
  <c r="T50" i="9" s="1"/>
  <c r="U30" i="9"/>
  <c r="U31" i="9" s="1"/>
  <c r="U32" i="9" s="1"/>
  <c r="V20" i="9"/>
  <c r="V21" i="9" s="1"/>
  <c r="V22" i="9" s="1"/>
  <c r="V23" i="9" s="1"/>
  <c r="W11" i="9"/>
  <c r="W12" i="9" s="1"/>
  <c r="W13" i="9" s="1"/>
  <c r="W14" i="9" s="1"/>
  <c r="U43" i="9"/>
  <c r="U44" i="9" s="1"/>
  <c r="U45" i="9" s="1"/>
  <c r="U46" i="9" s="1"/>
  <c r="U47" i="9" s="1"/>
  <c r="V42" i="9"/>
  <c r="W24" i="9"/>
  <c r="V25" i="9"/>
  <c r="V26" i="9" s="1"/>
  <c r="V27" i="9" s="1"/>
  <c r="V28" i="9" s="1"/>
  <c r="V29" i="9" s="1"/>
  <c r="U206" i="9"/>
  <c r="U207" i="9" s="1"/>
  <c r="U208" i="9" s="1"/>
  <c r="U209" i="9" s="1"/>
  <c r="U210" i="9" s="1"/>
  <c r="U211" i="9" s="1"/>
  <c r="U212" i="9" s="1"/>
  <c r="U213" i="9" s="1"/>
  <c r="V205" i="9"/>
  <c r="U170" i="9"/>
  <c r="U171" i="9" s="1"/>
  <c r="U172" i="9" s="1"/>
  <c r="U173" i="9" s="1"/>
  <c r="U174" i="9" s="1"/>
  <c r="U175" i="9" s="1"/>
  <c r="U176" i="9" s="1"/>
  <c r="U177" i="9" s="1"/>
  <c r="V169" i="9"/>
  <c r="X15" i="9"/>
  <c r="W16" i="9"/>
  <c r="W17" i="9" s="1"/>
  <c r="W18" i="9" s="1"/>
  <c r="W19" i="9" s="1"/>
  <c r="V87" i="9"/>
  <c r="U88" i="9"/>
  <c r="U89" i="9" s="1"/>
  <c r="U90" i="9" s="1"/>
  <c r="U91" i="9" s="1"/>
  <c r="U92" i="9" s="1"/>
  <c r="V61" i="9"/>
  <c r="V62" i="9" s="1"/>
  <c r="V63" i="9" s="1"/>
  <c r="V64" i="9" s="1"/>
  <c r="V65" i="9" s="1"/>
  <c r="W60" i="9"/>
  <c r="V133" i="9"/>
  <c r="U134" i="9"/>
  <c r="U135" i="9" s="1"/>
  <c r="U136" i="9" s="1"/>
  <c r="U137" i="9" s="1"/>
  <c r="U138" i="9" s="1"/>
  <c r="W70" i="9"/>
  <c r="W71" i="9" s="1"/>
  <c r="W72" i="9" s="1"/>
  <c r="W73" i="9" s="1"/>
  <c r="W74" i="9" s="1"/>
  <c r="X69" i="9"/>
  <c r="U106" i="9"/>
  <c r="U107" i="9" s="1"/>
  <c r="U108" i="9" s="1"/>
  <c r="U109" i="9" s="1"/>
  <c r="U110" i="9" s="1"/>
  <c r="U111" i="9" s="1"/>
  <c r="V105" i="9"/>
  <c r="V187" i="9"/>
  <c r="U188" i="9"/>
  <c r="U189" i="9" s="1"/>
  <c r="U190" i="9" s="1"/>
  <c r="U191" i="9" s="1"/>
  <c r="U192" i="9" s="1"/>
  <c r="U193" i="9" s="1"/>
  <c r="U194" i="9" s="1"/>
  <c r="U195" i="9" s="1"/>
  <c r="V52" i="9"/>
  <c r="V53" i="9" s="1"/>
  <c r="V54" i="9" s="1"/>
  <c r="V55" i="9" s="1"/>
  <c r="V56" i="9" s="1"/>
  <c r="W51" i="9"/>
  <c r="X124" i="9"/>
  <c r="W125" i="9"/>
  <c r="W126" i="9" s="1"/>
  <c r="W127" i="9" s="1"/>
  <c r="W128" i="9" s="1"/>
  <c r="W129" i="9" s="1"/>
  <c r="V179" i="9"/>
  <c r="V180" i="9" s="1"/>
  <c r="V181" i="9" s="1"/>
  <c r="V182" i="9" s="1"/>
  <c r="V183" i="9" s="1"/>
  <c r="V184" i="9" s="1"/>
  <c r="V185" i="9" s="1"/>
  <c r="V186" i="9" s="1"/>
  <c r="W178" i="9"/>
  <c r="V142" i="9"/>
  <c r="U143" i="9"/>
  <c r="U144" i="9" s="1"/>
  <c r="U145" i="9" s="1"/>
  <c r="U146" i="9" s="1"/>
  <c r="U147" i="9" s="1"/>
  <c r="V160" i="9"/>
  <c r="U161" i="9"/>
  <c r="U162" i="9" s="1"/>
  <c r="U163" i="9" s="1"/>
  <c r="U164" i="9" s="1"/>
  <c r="U165" i="9" s="1"/>
  <c r="U166" i="9" s="1"/>
  <c r="U167" i="9" s="1"/>
  <c r="U168" i="9" s="1"/>
  <c r="V215" i="9"/>
  <c r="V216" i="9" s="1"/>
  <c r="V217" i="9" s="1"/>
  <c r="V218" i="9" s="1"/>
  <c r="V219" i="9" s="1"/>
  <c r="V220" i="9" s="1"/>
  <c r="V221" i="9" s="1"/>
  <c r="V222" i="9" s="1"/>
  <c r="W214" i="9"/>
  <c r="Y6" i="9"/>
  <c r="X7" i="9"/>
  <c r="X8" i="9" s="1"/>
  <c r="X9" i="9" s="1"/>
  <c r="X10" i="9" s="1"/>
  <c r="V197" i="9"/>
  <c r="V198" i="9" s="1"/>
  <c r="V199" i="9" s="1"/>
  <c r="V200" i="9" s="1"/>
  <c r="V201" i="9" s="1"/>
  <c r="V202" i="9" s="1"/>
  <c r="V203" i="9" s="1"/>
  <c r="V204" i="9" s="1"/>
  <c r="W196" i="9"/>
  <c r="W116" i="9"/>
  <c r="W117" i="9" s="1"/>
  <c r="W118" i="9" s="1"/>
  <c r="W119" i="9" s="1"/>
  <c r="W120" i="9" s="1"/>
  <c r="X115" i="9"/>
  <c r="V96" i="9"/>
  <c r="U97" i="9"/>
  <c r="U98" i="9" s="1"/>
  <c r="U99" i="9" s="1"/>
  <c r="U100" i="9" s="1"/>
  <c r="U101" i="9" s="1"/>
  <c r="V79" i="9"/>
  <c r="V80" i="9" s="1"/>
  <c r="V81" i="9" s="1"/>
  <c r="V82" i="9" s="1"/>
  <c r="V83" i="9" s="1"/>
  <c r="W78" i="9"/>
  <c r="S151" i="8"/>
  <c r="S152" i="8" s="1"/>
  <c r="S153" i="8" s="1"/>
  <c r="S95" i="8"/>
  <c r="S96" i="8" s="1"/>
  <c r="S97" i="8" s="1"/>
  <c r="S88" i="8"/>
  <c r="S89" i="8" s="1"/>
  <c r="S90" i="8" s="1"/>
  <c r="S24" i="8"/>
  <c r="S25" i="8" s="1"/>
  <c r="S26" i="8" s="1"/>
  <c r="S52" i="8"/>
  <c r="S53" i="8" s="1"/>
  <c r="S54" i="8" s="1"/>
  <c r="T144" i="8"/>
  <c r="T145" i="8" s="1"/>
  <c r="T146" i="8" s="1"/>
  <c r="S66" i="8"/>
  <c r="S67" i="8" s="1"/>
  <c r="S68" i="8" s="1"/>
  <c r="T59" i="8"/>
  <c r="T60" i="8" s="1"/>
  <c r="T61" i="8" s="1"/>
  <c r="S158" i="8"/>
  <c r="S159" i="8" s="1"/>
  <c r="S160" i="8" s="1"/>
  <c r="T17" i="8"/>
  <c r="T18" i="8" s="1"/>
  <c r="T19" i="8" s="1"/>
  <c r="S45" i="8"/>
  <c r="S46" i="8" s="1"/>
  <c r="S47" i="8" s="1"/>
  <c r="T80" i="8"/>
  <c r="T81" i="8" s="1"/>
  <c r="T82" i="8" s="1"/>
  <c r="S102" i="8"/>
  <c r="S103" i="8" s="1"/>
  <c r="S104" i="8" s="1"/>
  <c r="S137" i="8"/>
  <c r="S138" i="8" s="1"/>
  <c r="S139" i="8" s="1"/>
  <c r="T165" i="8"/>
  <c r="T166" i="8" s="1"/>
  <c r="T167" i="8" s="1"/>
  <c r="S38" i="8"/>
  <c r="S39" i="8" s="1"/>
  <c r="S40" i="8" s="1"/>
  <c r="S123" i="8"/>
  <c r="S124" i="8" s="1"/>
  <c r="S125" i="8" s="1"/>
  <c r="T130" i="8"/>
  <c r="T131" i="8" s="1"/>
  <c r="T132" i="8" s="1"/>
  <c r="S172" i="8"/>
  <c r="S173" i="8" s="1"/>
  <c r="S174" i="8" s="1"/>
  <c r="S73" i="8"/>
  <c r="S74" i="8" s="1"/>
  <c r="S75" i="8" s="1"/>
  <c r="S116" i="8"/>
  <c r="S117" i="8" s="1"/>
  <c r="S118" i="8" s="1"/>
  <c r="T109" i="8"/>
  <c r="T110" i="8" s="1"/>
  <c r="T111" i="8" s="1"/>
  <c r="O22" i="6"/>
  <c r="O20" i="6" s="1"/>
  <c r="P21" i="6"/>
  <c r="P51" i="6"/>
  <c r="O52" i="6"/>
  <c r="O50" i="6" s="1"/>
  <c r="Q49" i="6"/>
  <c r="Q47" i="6" s="1"/>
  <c r="R48" i="6"/>
  <c r="P97" i="7"/>
  <c r="O98" i="7"/>
  <c r="O99" i="7" s="1"/>
  <c r="O100" i="7" s="1"/>
  <c r="O96" i="7" s="1"/>
  <c r="P117" i="7"/>
  <c r="O118" i="7"/>
  <c r="O119" i="7" s="1"/>
  <c r="O120" i="7" s="1"/>
  <c r="O116" i="7" s="1"/>
  <c r="O47" i="7"/>
  <c r="O48" i="7" s="1"/>
  <c r="O49" i="7" s="1"/>
  <c r="O45" i="7" s="1"/>
  <c r="P46" i="7"/>
  <c r="P39" i="6"/>
  <c r="O40" i="6"/>
  <c r="O38" i="6" s="1"/>
  <c r="P107" i="7"/>
  <c r="O108" i="7"/>
  <c r="O109" i="7" s="1"/>
  <c r="O110" i="7" s="1"/>
  <c r="O106" i="7" s="1"/>
  <c r="P12" i="7"/>
  <c r="P13" i="7" s="1"/>
  <c r="P14" i="7" s="1"/>
  <c r="P10" i="7" s="1"/>
  <c r="Q11" i="7"/>
  <c r="O37" i="7"/>
  <c r="O38" i="7" s="1"/>
  <c r="O39" i="7" s="1"/>
  <c r="P36" i="7"/>
  <c r="S10" i="8"/>
  <c r="S11" i="8" s="1"/>
  <c r="S12" i="8" s="1"/>
  <c r="P77" i="7"/>
  <c r="O78" i="7"/>
  <c r="O79" i="7" s="1"/>
  <c r="O80" i="7" s="1"/>
  <c r="O76" i="7" s="1"/>
  <c r="P92" i="7"/>
  <c r="O93" i="7"/>
  <c r="O94" i="7" s="1"/>
  <c r="O95" i="7" s="1"/>
  <c r="O91" i="7" s="1"/>
  <c r="S70" i="6"/>
  <c r="S68" i="6" s="1"/>
  <c r="T69" i="6"/>
  <c r="P87" i="7"/>
  <c r="O88" i="7"/>
  <c r="O89" i="7" s="1"/>
  <c r="O90" i="7" s="1"/>
  <c r="O86" i="7" s="1"/>
  <c r="S75" i="6"/>
  <c r="R76" i="6"/>
  <c r="R74" i="6" s="1"/>
  <c r="P21" i="7"/>
  <c r="O22" i="7"/>
  <c r="O23" i="7" s="1"/>
  <c r="O24" i="7" s="1"/>
  <c r="O20" i="7" s="1"/>
  <c r="P67" i="7"/>
  <c r="O68" i="7"/>
  <c r="O69" i="7" s="1"/>
  <c r="O70" i="7" s="1"/>
  <c r="O66" i="7" s="1"/>
  <c r="P82" i="7"/>
  <c r="O83" i="7"/>
  <c r="O84" i="7" s="1"/>
  <c r="O85" i="7" s="1"/>
  <c r="O81" i="7" s="1"/>
  <c r="O32" i="7"/>
  <c r="O33" i="7" s="1"/>
  <c r="O34" i="7" s="1"/>
  <c r="P31" i="7"/>
  <c r="S61" i="6"/>
  <c r="S59" i="6" s="1"/>
  <c r="T60" i="6"/>
  <c r="P122" i="7"/>
  <c r="O123" i="7"/>
  <c r="O124" i="7" s="1"/>
  <c r="O125" i="7" s="1"/>
  <c r="O121" i="7" s="1"/>
  <c r="P12" i="6"/>
  <c r="O13" i="6"/>
  <c r="O11" i="6" s="1"/>
  <c r="O7" i="6"/>
  <c r="O5" i="6" s="1"/>
  <c r="P6" i="6"/>
  <c r="Q55" i="6"/>
  <c r="Q53" i="6" s="1"/>
  <c r="R54" i="6"/>
  <c r="Q33" i="6"/>
  <c r="P34" i="6"/>
  <c r="P32" i="6" s="1"/>
  <c r="Q37" i="6"/>
  <c r="Q35" i="6" s="1"/>
  <c r="R36" i="6"/>
  <c r="T56" i="7"/>
  <c r="S57" i="7"/>
  <c r="S58" i="7" s="1"/>
  <c r="S59" i="7" s="1"/>
  <c r="P51" i="7"/>
  <c r="O52" i="7"/>
  <c r="O53" i="7" s="1"/>
  <c r="O54" i="7" s="1"/>
  <c r="O50" i="7" s="1"/>
  <c r="P112" i="7"/>
  <c r="O113" i="7"/>
  <c r="O114" i="7" s="1"/>
  <c r="O115" i="7" s="1"/>
  <c r="O111" i="7" s="1"/>
  <c r="P102" i="7"/>
  <c r="O103" i="7"/>
  <c r="O104" i="7" s="1"/>
  <c r="O105" i="7" s="1"/>
  <c r="O101" i="7" s="1"/>
  <c r="P61" i="7"/>
  <c r="O62" i="7"/>
  <c r="O63" i="7" s="1"/>
  <c r="O64" i="7" s="1"/>
  <c r="O65" i="7" s="1"/>
  <c r="O60" i="7" s="1"/>
  <c r="P26" i="7"/>
  <c r="O27" i="7"/>
  <c r="O28" i="7" s="1"/>
  <c r="O29" i="7" s="1"/>
  <c r="O25" i="7" s="1"/>
  <c r="R15" i="6"/>
  <c r="Q16" i="6"/>
  <c r="Q14" i="6" s="1"/>
  <c r="O17" i="7"/>
  <c r="O18" i="7" s="1"/>
  <c r="O19" i="7" s="1"/>
  <c r="P16" i="7"/>
  <c r="R67" i="6"/>
  <c r="R65" i="6" s="1"/>
  <c r="S66" i="6"/>
  <c r="T70" i="8"/>
  <c r="T71" i="8" s="1"/>
  <c r="T72" i="8" s="1"/>
  <c r="U69" i="8"/>
  <c r="U56" i="8"/>
  <c r="U57" i="8" s="1"/>
  <c r="U58" i="8" s="1"/>
  <c r="V55" i="8"/>
  <c r="V76" i="8"/>
  <c r="U77" i="8"/>
  <c r="U78" i="8" s="1"/>
  <c r="U79" i="8" s="1"/>
  <c r="U141" i="8"/>
  <c r="U142" i="8" s="1"/>
  <c r="U143" i="8" s="1"/>
  <c r="V140" i="8"/>
  <c r="T155" i="8"/>
  <c r="T156" i="8" s="1"/>
  <c r="T157" i="8" s="1"/>
  <c r="U154" i="8"/>
  <c r="U14" i="8"/>
  <c r="U15" i="8" s="1"/>
  <c r="U16" i="8" s="1"/>
  <c r="V13" i="8"/>
  <c r="V126" i="8"/>
  <c r="U127" i="8"/>
  <c r="U128" i="8" s="1"/>
  <c r="U129" i="8" s="1"/>
  <c r="T21" i="8"/>
  <c r="T22" i="8" s="1"/>
  <c r="T23" i="8" s="1"/>
  <c r="U20" i="8"/>
  <c r="T35" i="8"/>
  <c r="T36" i="8" s="1"/>
  <c r="T37" i="8" s="1"/>
  <c r="U34" i="8"/>
  <c r="T169" i="8"/>
  <c r="T170" i="8" s="1"/>
  <c r="T171" i="8" s="1"/>
  <c r="U168" i="8"/>
  <c r="T120" i="8"/>
  <c r="T121" i="8" s="1"/>
  <c r="T122" i="8" s="1"/>
  <c r="U119" i="8"/>
  <c r="V28" i="8"/>
  <c r="V29" i="8" s="1"/>
  <c r="V30" i="8" s="1"/>
  <c r="V31" i="8" s="1"/>
  <c r="V32" i="8" s="1"/>
  <c r="V33" i="8" s="1"/>
  <c r="W27" i="8"/>
  <c r="T7" i="8"/>
  <c r="T8" i="8" s="1"/>
  <c r="T9" i="8" s="1"/>
  <c r="U6" i="8"/>
  <c r="T92" i="8"/>
  <c r="T93" i="8" s="1"/>
  <c r="T94" i="8" s="1"/>
  <c r="U91" i="8"/>
  <c r="T84" i="8"/>
  <c r="T85" i="8" s="1"/>
  <c r="T86" i="8" s="1"/>
  <c r="T87" i="8" s="1"/>
  <c r="T134" i="8"/>
  <c r="T135" i="8" s="1"/>
  <c r="T136" i="8" s="1"/>
  <c r="U133" i="8"/>
  <c r="T49" i="8"/>
  <c r="T50" i="8" s="1"/>
  <c r="T51" i="8" s="1"/>
  <c r="U48" i="8"/>
  <c r="U162" i="8"/>
  <c r="U163" i="8" s="1"/>
  <c r="U164" i="8" s="1"/>
  <c r="V161" i="8"/>
  <c r="T42" i="8"/>
  <c r="T43" i="8" s="1"/>
  <c r="T44" i="8" s="1"/>
  <c r="U41" i="8"/>
  <c r="T99" i="8"/>
  <c r="T100" i="8" s="1"/>
  <c r="T101" i="8" s="1"/>
  <c r="U98" i="8"/>
  <c r="T148" i="8"/>
  <c r="T149" i="8" s="1"/>
  <c r="T150" i="8" s="1"/>
  <c r="U147" i="8"/>
  <c r="U62" i="8"/>
  <c r="T63" i="8"/>
  <c r="T64" i="8" s="1"/>
  <c r="T65" i="8" s="1"/>
  <c r="U112" i="8"/>
  <c r="T113" i="8"/>
  <c r="T114" i="8" s="1"/>
  <c r="T115" i="8" s="1"/>
  <c r="U106" i="8"/>
  <c r="U107" i="8" s="1"/>
  <c r="U108" i="8" s="1"/>
  <c r="V105" i="8"/>
  <c r="P72" i="7"/>
  <c r="O73" i="7"/>
  <c r="O74" i="7" s="1"/>
  <c r="O75" i="7" s="1"/>
  <c r="O71" i="7" s="1"/>
  <c r="N30" i="7"/>
  <c r="N15" i="7"/>
  <c r="O35" i="7"/>
  <c r="P55" i="7"/>
  <c r="O5" i="7"/>
  <c r="Q6" i="7"/>
  <c r="Q7" i="7" s="1"/>
  <c r="Q8" i="7" s="1"/>
  <c r="Q9" i="7" s="1"/>
  <c r="P31" i="6" l="1"/>
  <c r="P29" i="6" s="1"/>
  <c r="Q30" i="6"/>
  <c r="R25" i="6"/>
  <c r="R23" i="6" s="1"/>
  <c r="S24" i="6"/>
  <c r="X151" i="9"/>
  <c r="W152" i="9"/>
  <c r="W153" i="9" s="1"/>
  <c r="W154" i="9" s="1"/>
  <c r="W155" i="9" s="1"/>
  <c r="W156" i="9" s="1"/>
  <c r="W157" i="9" s="1"/>
  <c r="W158" i="9" s="1"/>
  <c r="W159" i="9" s="1"/>
  <c r="R57" i="6"/>
  <c r="Q58" i="6"/>
  <c r="Q56" i="6" s="1"/>
  <c r="Q28" i="6"/>
  <c r="Q26" i="6" s="1"/>
  <c r="R27" i="6"/>
  <c r="R42" i="6"/>
  <c r="Q43" i="6"/>
  <c r="Q41" i="6" s="1"/>
  <c r="R64" i="6"/>
  <c r="R62" i="6" s="1"/>
  <c r="S63" i="6"/>
  <c r="S46" i="6"/>
  <c r="S44" i="6" s="1"/>
  <c r="T45" i="6"/>
  <c r="V34" i="9"/>
  <c r="V35" i="9" s="1"/>
  <c r="V36" i="9" s="1"/>
  <c r="V37" i="9" s="1"/>
  <c r="V38" i="9" s="1"/>
  <c r="V39" i="9" s="1"/>
  <c r="V40" i="9" s="1"/>
  <c r="V41" i="9" s="1"/>
  <c r="W33" i="9"/>
  <c r="Q9" i="6"/>
  <c r="P10" i="6"/>
  <c r="P8" i="6" s="1"/>
  <c r="S19" i="6"/>
  <c r="S17" i="6" s="1"/>
  <c r="T18" i="6"/>
  <c r="Q72" i="6"/>
  <c r="P73" i="6"/>
  <c r="P71" i="6" s="1"/>
  <c r="U148" i="9"/>
  <c r="U149" i="9" s="1"/>
  <c r="U150" i="9" s="1"/>
  <c r="W130" i="9"/>
  <c r="W131" i="9" s="1"/>
  <c r="W132" i="9" s="1"/>
  <c r="U112" i="9"/>
  <c r="U113" i="9" s="1"/>
  <c r="U114" i="9" s="1"/>
  <c r="W121" i="9"/>
  <c r="W122" i="9" s="1"/>
  <c r="W123" i="9" s="1"/>
  <c r="U139" i="9"/>
  <c r="U140" i="9" s="1"/>
  <c r="U141" i="9" s="1"/>
  <c r="U102" i="9"/>
  <c r="U103" i="9" s="1"/>
  <c r="U104" i="9" s="1"/>
  <c r="U93" i="9"/>
  <c r="U94" i="9" s="1"/>
  <c r="U95" i="9" s="1"/>
  <c r="V84" i="9"/>
  <c r="V85" i="9" s="1"/>
  <c r="V86" i="9" s="1"/>
  <c r="W75" i="9"/>
  <c r="W76" i="9" s="1"/>
  <c r="W77" i="9" s="1"/>
  <c r="V66" i="9"/>
  <c r="V67" i="9" s="1"/>
  <c r="V68" i="9" s="1"/>
  <c r="V57" i="9"/>
  <c r="V58" i="9" s="1"/>
  <c r="V59" i="9" s="1"/>
  <c r="U48" i="9"/>
  <c r="U49" i="9" s="1"/>
  <c r="U50" i="9" s="1"/>
  <c r="V30" i="9"/>
  <c r="V31" i="9" s="1"/>
  <c r="V32" i="9" s="1"/>
  <c r="W20" i="9"/>
  <c r="W21" i="9" s="1"/>
  <c r="W22" i="9" s="1"/>
  <c r="W23" i="9" s="1"/>
  <c r="X11" i="9"/>
  <c r="X12" i="9" s="1"/>
  <c r="X13" i="9" s="1"/>
  <c r="X14" i="9" s="1"/>
  <c r="W179" i="9"/>
  <c r="W180" i="9" s="1"/>
  <c r="W181" i="9" s="1"/>
  <c r="W182" i="9" s="1"/>
  <c r="W183" i="9" s="1"/>
  <c r="W184" i="9" s="1"/>
  <c r="W185" i="9" s="1"/>
  <c r="W186" i="9" s="1"/>
  <c r="X178" i="9"/>
  <c r="W61" i="9"/>
  <c r="W62" i="9" s="1"/>
  <c r="W63" i="9" s="1"/>
  <c r="W64" i="9" s="1"/>
  <c r="W65" i="9" s="1"/>
  <c r="X60" i="9"/>
  <c r="V170" i="9"/>
  <c r="V171" i="9" s="1"/>
  <c r="V172" i="9" s="1"/>
  <c r="V173" i="9" s="1"/>
  <c r="V174" i="9" s="1"/>
  <c r="V175" i="9" s="1"/>
  <c r="V176" i="9" s="1"/>
  <c r="V177" i="9" s="1"/>
  <c r="W169" i="9"/>
  <c r="Z6" i="9"/>
  <c r="Z7" i="9" s="1"/>
  <c r="Z8" i="9" s="1"/>
  <c r="Z9" i="9" s="1"/>
  <c r="Z10" i="9" s="1"/>
  <c r="Y7" i="9"/>
  <c r="Y8" i="9" s="1"/>
  <c r="Y9" i="9" s="1"/>
  <c r="Y10" i="9" s="1"/>
  <c r="V188" i="9"/>
  <c r="V189" i="9" s="1"/>
  <c r="V190" i="9" s="1"/>
  <c r="V191" i="9" s="1"/>
  <c r="V192" i="9" s="1"/>
  <c r="V193" i="9" s="1"/>
  <c r="V194" i="9" s="1"/>
  <c r="V195" i="9" s="1"/>
  <c r="W187" i="9"/>
  <c r="W205" i="9"/>
  <c r="V206" i="9"/>
  <c r="V207" i="9" s="1"/>
  <c r="V208" i="9" s="1"/>
  <c r="V209" i="9" s="1"/>
  <c r="V210" i="9" s="1"/>
  <c r="V211" i="9" s="1"/>
  <c r="V212" i="9" s="1"/>
  <c r="V213" i="9" s="1"/>
  <c r="V97" i="9"/>
  <c r="V98" i="9" s="1"/>
  <c r="V99" i="9" s="1"/>
  <c r="V100" i="9" s="1"/>
  <c r="V101" i="9" s="1"/>
  <c r="W96" i="9"/>
  <c r="Y124" i="9"/>
  <c r="X125" i="9"/>
  <c r="X126" i="9" s="1"/>
  <c r="X127" i="9" s="1"/>
  <c r="X128" i="9" s="1"/>
  <c r="X129" i="9" s="1"/>
  <c r="X116" i="9"/>
  <c r="X117" i="9" s="1"/>
  <c r="X118" i="9" s="1"/>
  <c r="X119" i="9" s="1"/>
  <c r="X120" i="9" s="1"/>
  <c r="Y115" i="9"/>
  <c r="X70" i="9"/>
  <c r="X71" i="9" s="1"/>
  <c r="X72" i="9" s="1"/>
  <c r="X73" i="9" s="1"/>
  <c r="X74" i="9" s="1"/>
  <c r="Y69" i="9"/>
  <c r="X78" i="9"/>
  <c r="W79" i="9"/>
  <c r="W80" i="9" s="1"/>
  <c r="W81" i="9" s="1"/>
  <c r="W82" i="9" s="1"/>
  <c r="W83" i="9" s="1"/>
  <c r="X214" i="9"/>
  <c r="W215" i="9"/>
  <c r="W216" i="9" s="1"/>
  <c r="W217" i="9" s="1"/>
  <c r="W218" i="9" s="1"/>
  <c r="W219" i="9" s="1"/>
  <c r="W220" i="9" s="1"/>
  <c r="W221" i="9" s="1"/>
  <c r="W222" i="9" s="1"/>
  <c r="W105" i="9"/>
  <c r="V106" i="9"/>
  <c r="V107" i="9" s="1"/>
  <c r="V108" i="9" s="1"/>
  <c r="V109" i="9" s="1"/>
  <c r="V110" i="9" s="1"/>
  <c r="V111" i="9" s="1"/>
  <c r="V161" i="9"/>
  <c r="V162" i="9" s="1"/>
  <c r="V163" i="9" s="1"/>
  <c r="V164" i="9" s="1"/>
  <c r="V165" i="9" s="1"/>
  <c r="V166" i="9" s="1"/>
  <c r="V167" i="9" s="1"/>
  <c r="V168" i="9" s="1"/>
  <c r="W160" i="9"/>
  <c r="Y15" i="9"/>
  <c r="X16" i="9"/>
  <c r="X17" i="9" s="1"/>
  <c r="X18" i="9" s="1"/>
  <c r="X19" i="9" s="1"/>
  <c r="W25" i="9"/>
  <c r="W26" i="9" s="1"/>
  <c r="W27" i="9" s="1"/>
  <c r="W28" i="9" s="1"/>
  <c r="W29" i="9" s="1"/>
  <c r="X24" i="9"/>
  <c r="X196" i="9"/>
  <c r="W197" i="9"/>
  <c r="W198" i="9" s="1"/>
  <c r="W199" i="9" s="1"/>
  <c r="W200" i="9" s="1"/>
  <c r="W201" i="9" s="1"/>
  <c r="W202" i="9" s="1"/>
  <c r="W203" i="9" s="1"/>
  <c r="W204" i="9" s="1"/>
  <c r="W52" i="9"/>
  <c r="W53" i="9" s="1"/>
  <c r="W54" i="9" s="1"/>
  <c r="W55" i="9" s="1"/>
  <c r="W56" i="9" s="1"/>
  <c r="X51" i="9"/>
  <c r="V43" i="9"/>
  <c r="V44" i="9" s="1"/>
  <c r="V45" i="9" s="1"/>
  <c r="V46" i="9" s="1"/>
  <c r="V47" i="9" s="1"/>
  <c r="W42" i="9"/>
  <c r="W87" i="9"/>
  <c r="V88" i="9"/>
  <c r="V89" i="9" s="1"/>
  <c r="V90" i="9" s="1"/>
  <c r="V91" i="9" s="1"/>
  <c r="V92" i="9" s="1"/>
  <c r="V143" i="9"/>
  <c r="V144" i="9" s="1"/>
  <c r="V145" i="9" s="1"/>
  <c r="V146" i="9" s="1"/>
  <c r="V147" i="9" s="1"/>
  <c r="W142" i="9"/>
  <c r="V134" i="9"/>
  <c r="V135" i="9" s="1"/>
  <c r="V136" i="9" s="1"/>
  <c r="V137" i="9" s="1"/>
  <c r="V138" i="9" s="1"/>
  <c r="W133" i="9"/>
  <c r="T73" i="8"/>
  <c r="T74" i="8" s="1"/>
  <c r="T75" i="8" s="1"/>
  <c r="T151" i="8"/>
  <c r="T152" i="8" s="1"/>
  <c r="T153" i="8" s="1"/>
  <c r="T137" i="8"/>
  <c r="T138" i="8" s="1"/>
  <c r="T139" i="8" s="1"/>
  <c r="U144" i="8"/>
  <c r="U145" i="8" s="1"/>
  <c r="U146" i="8" s="1"/>
  <c r="U109" i="8"/>
  <c r="U110" i="8" s="1"/>
  <c r="U111" i="8" s="1"/>
  <c r="T24" i="8"/>
  <c r="T25" i="8" s="1"/>
  <c r="T26" i="8" s="1"/>
  <c r="T116" i="8"/>
  <c r="T117" i="8" s="1"/>
  <c r="T118" i="8" s="1"/>
  <c r="U130" i="8"/>
  <c r="U131" i="8" s="1"/>
  <c r="U132" i="8" s="1"/>
  <c r="U80" i="8"/>
  <c r="U81" i="8" s="1"/>
  <c r="U82" i="8" s="1"/>
  <c r="T52" i="8"/>
  <c r="T53" i="8" s="1"/>
  <c r="T54" i="8" s="1"/>
  <c r="T123" i="8"/>
  <c r="T124" i="8" s="1"/>
  <c r="T125" i="8" s="1"/>
  <c r="T88" i="8"/>
  <c r="T89" i="8" s="1"/>
  <c r="T90" i="8" s="1"/>
  <c r="T66" i="8"/>
  <c r="T67" i="8" s="1"/>
  <c r="T68" i="8" s="1"/>
  <c r="T158" i="8"/>
  <c r="T159" i="8" s="1"/>
  <c r="T160" i="8" s="1"/>
  <c r="T45" i="8"/>
  <c r="T46" i="8" s="1"/>
  <c r="T47" i="8" s="1"/>
  <c r="T172" i="8"/>
  <c r="T173" i="8" s="1"/>
  <c r="T174" i="8" s="1"/>
  <c r="U59" i="8"/>
  <c r="U60" i="8" s="1"/>
  <c r="U61" i="8" s="1"/>
  <c r="T38" i="8"/>
  <c r="T39" i="8" s="1"/>
  <c r="T40" i="8" s="1"/>
  <c r="T102" i="8"/>
  <c r="T103" i="8" s="1"/>
  <c r="T104" i="8" s="1"/>
  <c r="U165" i="8"/>
  <c r="U166" i="8" s="1"/>
  <c r="U167" i="8" s="1"/>
  <c r="T95" i="8"/>
  <c r="T96" i="8" s="1"/>
  <c r="T97" i="8" s="1"/>
  <c r="U17" i="8"/>
  <c r="U18" i="8" s="1"/>
  <c r="U19" i="8" s="1"/>
  <c r="R37" i="6"/>
  <c r="R35" i="6" s="1"/>
  <c r="S36" i="6"/>
  <c r="Q6" i="6"/>
  <c r="P7" i="6"/>
  <c r="P5" i="6" s="1"/>
  <c r="R49" i="6"/>
  <c r="R47" i="6" s="1"/>
  <c r="S48" i="6"/>
  <c r="Q26" i="7"/>
  <c r="P27" i="7"/>
  <c r="P28" i="7" s="1"/>
  <c r="P29" i="7" s="1"/>
  <c r="P25" i="7" s="1"/>
  <c r="Q92" i="7"/>
  <c r="P93" i="7"/>
  <c r="P94" i="7" s="1"/>
  <c r="P95" i="7" s="1"/>
  <c r="P91" i="7" s="1"/>
  <c r="Q107" i="7"/>
  <c r="P108" i="7"/>
  <c r="P109" i="7" s="1"/>
  <c r="P110" i="7" s="1"/>
  <c r="P106" i="7" s="1"/>
  <c r="Q67" i="7"/>
  <c r="P68" i="7"/>
  <c r="P69" i="7" s="1"/>
  <c r="P70" i="7" s="1"/>
  <c r="P66" i="7" s="1"/>
  <c r="S67" i="6"/>
  <c r="S65" i="6" s="1"/>
  <c r="T66" i="6"/>
  <c r="S54" i="6"/>
  <c r="R55" i="6"/>
  <c r="R53" i="6" s="1"/>
  <c r="P47" i="7"/>
  <c r="P48" i="7" s="1"/>
  <c r="P49" i="7" s="1"/>
  <c r="P45" i="7" s="1"/>
  <c r="Q46" i="7"/>
  <c r="P40" i="6"/>
  <c r="P38" i="6" s="1"/>
  <c r="Q39" i="6"/>
  <c r="Q102" i="7"/>
  <c r="P103" i="7"/>
  <c r="P104" i="7" s="1"/>
  <c r="P105" i="7" s="1"/>
  <c r="P101" i="7" s="1"/>
  <c r="Q122" i="7"/>
  <c r="P123" i="7"/>
  <c r="P124" i="7" s="1"/>
  <c r="P125" i="7" s="1"/>
  <c r="P121" i="7" s="1"/>
  <c r="Q21" i="7"/>
  <c r="P22" i="7"/>
  <c r="P23" i="7" s="1"/>
  <c r="P24" i="7" s="1"/>
  <c r="P20" i="7" s="1"/>
  <c r="Q77" i="7"/>
  <c r="P78" i="7"/>
  <c r="P79" i="7" s="1"/>
  <c r="P80" i="7" s="1"/>
  <c r="P76" i="7" s="1"/>
  <c r="P17" i="7"/>
  <c r="P18" i="7" s="1"/>
  <c r="P19" i="7" s="1"/>
  <c r="Q16" i="7"/>
  <c r="U60" i="6"/>
  <c r="T61" i="6"/>
  <c r="T59" i="6" s="1"/>
  <c r="Q112" i="7"/>
  <c r="P113" i="7"/>
  <c r="P114" i="7" s="1"/>
  <c r="P115" i="7" s="1"/>
  <c r="P111" i="7" s="1"/>
  <c r="T75" i="6"/>
  <c r="S76" i="6"/>
  <c r="S74" i="6" s="1"/>
  <c r="Q117" i="7"/>
  <c r="P118" i="7"/>
  <c r="P119" i="7" s="1"/>
  <c r="P120" i="7" s="1"/>
  <c r="P116" i="7" s="1"/>
  <c r="Q34" i="6"/>
  <c r="Q32" i="6" s="1"/>
  <c r="R33" i="6"/>
  <c r="Q31" i="7"/>
  <c r="P32" i="7"/>
  <c r="P33" i="7" s="1"/>
  <c r="P34" i="7" s="1"/>
  <c r="P37" i="7"/>
  <c r="P38" i="7" s="1"/>
  <c r="P39" i="7" s="1"/>
  <c r="Q36" i="7"/>
  <c r="Q61" i="7"/>
  <c r="P62" i="7"/>
  <c r="Q12" i="6"/>
  <c r="P13" i="6"/>
  <c r="P11" i="6" s="1"/>
  <c r="R16" i="6"/>
  <c r="R14" i="6" s="1"/>
  <c r="S15" i="6"/>
  <c r="Q51" i="7"/>
  <c r="P52" i="7"/>
  <c r="P53" i="7" s="1"/>
  <c r="P54" i="7" s="1"/>
  <c r="P50" i="7" s="1"/>
  <c r="Q87" i="7"/>
  <c r="P88" i="7"/>
  <c r="P89" i="7" s="1"/>
  <c r="P90" i="7" s="1"/>
  <c r="P86" i="7" s="1"/>
  <c r="Q97" i="7"/>
  <c r="P98" i="7"/>
  <c r="P99" i="7" s="1"/>
  <c r="P100" i="7" s="1"/>
  <c r="P96" i="7" s="1"/>
  <c r="T70" i="6"/>
  <c r="T68" i="6" s="1"/>
  <c r="U69" i="6"/>
  <c r="Q12" i="7"/>
  <c r="Q13" i="7" s="1"/>
  <c r="Q14" i="7" s="1"/>
  <c r="Q10" i="7" s="1"/>
  <c r="R11" i="7"/>
  <c r="Q21" i="6"/>
  <c r="P22" i="6"/>
  <c r="P20" i="6" s="1"/>
  <c r="T10" i="8"/>
  <c r="T11" i="8" s="1"/>
  <c r="T12" i="8" s="1"/>
  <c r="P52" i="6"/>
  <c r="P50" i="6" s="1"/>
  <c r="Q51" i="6"/>
  <c r="U56" i="7"/>
  <c r="T57" i="7"/>
  <c r="T58" i="7" s="1"/>
  <c r="T59" i="7" s="1"/>
  <c r="Q82" i="7"/>
  <c r="P83" i="7"/>
  <c r="P84" i="7" s="1"/>
  <c r="P85" i="7" s="1"/>
  <c r="P81" i="7" s="1"/>
  <c r="V56" i="8"/>
  <c r="V57" i="8" s="1"/>
  <c r="V58" i="8" s="1"/>
  <c r="W55" i="8"/>
  <c r="U70" i="8"/>
  <c r="U71" i="8" s="1"/>
  <c r="U72" i="8" s="1"/>
  <c r="V69" i="8"/>
  <c r="V77" i="8"/>
  <c r="V78" i="8" s="1"/>
  <c r="V79" i="8" s="1"/>
  <c r="W76" i="8"/>
  <c r="U113" i="8"/>
  <c r="U114" i="8" s="1"/>
  <c r="U115" i="8" s="1"/>
  <c r="V112" i="8"/>
  <c r="V106" i="8"/>
  <c r="V107" i="8" s="1"/>
  <c r="V108" i="8" s="1"/>
  <c r="W105" i="8"/>
  <c r="U148" i="8"/>
  <c r="U149" i="8" s="1"/>
  <c r="U150" i="8" s="1"/>
  <c r="V147" i="8"/>
  <c r="U42" i="8"/>
  <c r="U43" i="8" s="1"/>
  <c r="U44" i="8" s="1"/>
  <c r="V41" i="8"/>
  <c r="U84" i="8"/>
  <c r="U85" i="8" s="1"/>
  <c r="U86" i="8" s="1"/>
  <c r="U87" i="8" s="1"/>
  <c r="U7" i="8"/>
  <c r="U8" i="8" s="1"/>
  <c r="U9" i="8" s="1"/>
  <c r="V6" i="8"/>
  <c r="U120" i="8"/>
  <c r="U121" i="8" s="1"/>
  <c r="U122" i="8" s="1"/>
  <c r="V119" i="8"/>
  <c r="V34" i="8"/>
  <c r="U35" i="8"/>
  <c r="U36" i="8" s="1"/>
  <c r="U37" i="8" s="1"/>
  <c r="U155" i="8"/>
  <c r="U156" i="8" s="1"/>
  <c r="U157" i="8" s="1"/>
  <c r="V154" i="8"/>
  <c r="V127" i="8"/>
  <c r="V128" i="8" s="1"/>
  <c r="V129" i="8" s="1"/>
  <c r="W126" i="8"/>
  <c r="U63" i="8"/>
  <c r="U64" i="8" s="1"/>
  <c r="U65" i="8" s="1"/>
  <c r="V62" i="8"/>
  <c r="U99" i="8"/>
  <c r="U100" i="8" s="1"/>
  <c r="U101" i="8" s="1"/>
  <c r="V98" i="8"/>
  <c r="V162" i="8"/>
  <c r="V163" i="8" s="1"/>
  <c r="V164" i="8" s="1"/>
  <c r="W161" i="8"/>
  <c r="U49" i="8"/>
  <c r="U50" i="8" s="1"/>
  <c r="U51" i="8" s="1"/>
  <c r="V48" i="8"/>
  <c r="V133" i="8"/>
  <c r="U134" i="8"/>
  <c r="U135" i="8" s="1"/>
  <c r="U136" i="8" s="1"/>
  <c r="V91" i="8"/>
  <c r="U92" i="8"/>
  <c r="U93" i="8" s="1"/>
  <c r="U94" i="8" s="1"/>
  <c r="W28" i="8"/>
  <c r="W29" i="8" s="1"/>
  <c r="W30" i="8" s="1"/>
  <c r="W31" i="8" s="1"/>
  <c r="W32" i="8" s="1"/>
  <c r="W33" i="8" s="1"/>
  <c r="X27" i="8"/>
  <c r="U169" i="8"/>
  <c r="U170" i="8" s="1"/>
  <c r="U171" i="8" s="1"/>
  <c r="V168" i="8"/>
  <c r="U21" i="8"/>
  <c r="U22" i="8" s="1"/>
  <c r="U23" i="8" s="1"/>
  <c r="V20" i="8"/>
  <c r="V14" i="8"/>
  <c r="V15" i="8" s="1"/>
  <c r="V16" i="8" s="1"/>
  <c r="W13" i="8"/>
  <c r="V141" i="8"/>
  <c r="V142" i="8" s="1"/>
  <c r="V143" i="8" s="1"/>
  <c r="W140" i="8"/>
  <c r="Q72" i="7"/>
  <c r="P73" i="7"/>
  <c r="P74" i="7" s="1"/>
  <c r="P75" i="7" s="1"/>
  <c r="P71" i="7" s="1"/>
  <c r="O30" i="7"/>
  <c r="O15" i="7"/>
  <c r="R6" i="7"/>
  <c r="R7" i="7" s="1"/>
  <c r="R8" i="7" s="1"/>
  <c r="R9" i="7" s="1"/>
  <c r="P5" i="7"/>
  <c r="Q55" i="7"/>
  <c r="P63" i="7"/>
  <c r="P64" i="7" s="1"/>
  <c r="P65" i="7" s="1"/>
  <c r="P60" i="7" s="1"/>
  <c r="P35" i="7"/>
  <c r="R72" i="6" l="1"/>
  <c r="Q73" i="6"/>
  <c r="Q71" i="6" s="1"/>
  <c r="S42" i="6"/>
  <c r="R43" i="6"/>
  <c r="R41" i="6" s="1"/>
  <c r="Q10" i="6"/>
  <c r="Q8" i="6" s="1"/>
  <c r="R9" i="6"/>
  <c r="R58" i="6"/>
  <c r="R56" i="6" s="1"/>
  <c r="S57" i="6"/>
  <c r="W34" i="9"/>
  <c r="W35" i="9" s="1"/>
  <c r="W36" i="9" s="1"/>
  <c r="W37" i="9" s="1"/>
  <c r="W38" i="9" s="1"/>
  <c r="W39" i="9" s="1"/>
  <c r="W40" i="9" s="1"/>
  <c r="W41" i="9" s="1"/>
  <c r="X33" i="9"/>
  <c r="S27" i="6"/>
  <c r="R28" i="6"/>
  <c r="R26" i="6" s="1"/>
  <c r="Y151" i="9"/>
  <c r="X152" i="9"/>
  <c r="X153" i="9" s="1"/>
  <c r="X154" i="9" s="1"/>
  <c r="X155" i="9" s="1"/>
  <c r="X156" i="9" s="1"/>
  <c r="X157" i="9" s="1"/>
  <c r="X158" i="9" s="1"/>
  <c r="X159" i="9" s="1"/>
  <c r="T46" i="6"/>
  <c r="T44" i="6" s="1"/>
  <c r="U45" i="6"/>
  <c r="T24" i="6"/>
  <c r="S25" i="6"/>
  <c r="S23" i="6" s="1"/>
  <c r="U18" i="6"/>
  <c r="T19" i="6"/>
  <c r="T17" i="6" s="1"/>
  <c r="T63" i="6"/>
  <c r="S64" i="6"/>
  <c r="S62" i="6" s="1"/>
  <c r="Q31" i="6"/>
  <c r="Q29" i="6" s="1"/>
  <c r="R30" i="6"/>
  <c r="V148" i="9"/>
  <c r="V149" i="9" s="1"/>
  <c r="V150" i="9" s="1"/>
  <c r="V139" i="9"/>
  <c r="V140" i="9" s="1"/>
  <c r="V141" i="9" s="1"/>
  <c r="V112" i="9"/>
  <c r="V113" i="9" s="1"/>
  <c r="V114" i="9" s="1"/>
  <c r="X130" i="9"/>
  <c r="X131" i="9" s="1"/>
  <c r="X132" i="9" s="1"/>
  <c r="X121" i="9"/>
  <c r="X122" i="9" s="1"/>
  <c r="X123" i="9" s="1"/>
  <c r="V102" i="9"/>
  <c r="V103" i="9" s="1"/>
  <c r="V104" i="9" s="1"/>
  <c r="V93" i="9"/>
  <c r="V94" i="9" s="1"/>
  <c r="V95" i="9" s="1"/>
  <c r="W84" i="9"/>
  <c r="W85" i="9" s="1"/>
  <c r="W86" i="9" s="1"/>
  <c r="X75" i="9"/>
  <c r="X76" i="9" s="1"/>
  <c r="X77" i="9" s="1"/>
  <c r="W66" i="9"/>
  <c r="W67" i="9" s="1"/>
  <c r="W68" i="9" s="1"/>
  <c r="W57" i="9"/>
  <c r="W58" i="9" s="1"/>
  <c r="W59" i="9" s="1"/>
  <c r="V48" i="9"/>
  <c r="V49" i="9" s="1"/>
  <c r="V50" i="9" s="1"/>
  <c r="W30" i="9"/>
  <c r="W31" i="9" s="1"/>
  <c r="W32" i="9" s="1"/>
  <c r="X20" i="9"/>
  <c r="X21" i="9" s="1"/>
  <c r="X22" i="9" s="1"/>
  <c r="X23" i="9" s="1"/>
  <c r="Y11" i="9"/>
  <c r="Y12" i="9" s="1"/>
  <c r="Y13" i="9" s="1"/>
  <c r="Y14" i="9" s="1"/>
  <c r="Z11" i="9"/>
  <c r="Z12" i="9" s="1"/>
  <c r="Z13" i="9" s="1"/>
  <c r="Z14" i="9" s="1"/>
  <c r="Y16" i="9"/>
  <c r="Y17" i="9" s="1"/>
  <c r="Y18" i="9" s="1"/>
  <c r="Y19" i="9" s="1"/>
  <c r="Z15" i="9"/>
  <c r="Z16" i="9" s="1"/>
  <c r="Z17" i="9" s="1"/>
  <c r="Z18" i="9" s="1"/>
  <c r="Z19" i="9" s="1"/>
  <c r="X79" i="9"/>
  <c r="X80" i="9" s="1"/>
  <c r="X81" i="9" s="1"/>
  <c r="X82" i="9" s="1"/>
  <c r="X83" i="9" s="1"/>
  <c r="Y78" i="9"/>
  <c r="Z124" i="9"/>
  <c r="Z125" i="9" s="1"/>
  <c r="Z126" i="9" s="1"/>
  <c r="Z127" i="9" s="1"/>
  <c r="Z128" i="9" s="1"/>
  <c r="Z129" i="9" s="1"/>
  <c r="Y125" i="9"/>
  <c r="Y126" i="9" s="1"/>
  <c r="Y127" i="9" s="1"/>
  <c r="Y128" i="9" s="1"/>
  <c r="Y129" i="9" s="1"/>
  <c r="W134" i="9"/>
  <c r="W135" i="9" s="1"/>
  <c r="W136" i="9" s="1"/>
  <c r="W137" i="9" s="1"/>
  <c r="W138" i="9" s="1"/>
  <c r="X133" i="9"/>
  <c r="X142" i="9"/>
  <c r="W143" i="9"/>
  <c r="W144" i="9" s="1"/>
  <c r="W145" i="9" s="1"/>
  <c r="W146" i="9" s="1"/>
  <c r="W147" i="9" s="1"/>
  <c r="W161" i="9"/>
  <c r="W162" i="9" s="1"/>
  <c r="W163" i="9" s="1"/>
  <c r="W164" i="9" s="1"/>
  <c r="W165" i="9" s="1"/>
  <c r="W166" i="9" s="1"/>
  <c r="W167" i="9" s="1"/>
  <c r="W168" i="9" s="1"/>
  <c r="X160" i="9"/>
  <c r="W170" i="9"/>
  <c r="W171" i="9" s="1"/>
  <c r="W172" i="9" s="1"/>
  <c r="W173" i="9" s="1"/>
  <c r="W174" i="9" s="1"/>
  <c r="W175" i="9" s="1"/>
  <c r="W176" i="9" s="1"/>
  <c r="W177" i="9" s="1"/>
  <c r="X169" i="9"/>
  <c r="X61" i="9"/>
  <c r="X62" i="9" s="1"/>
  <c r="X63" i="9" s="1"/>
  <c r="X64" i="9" s="1"/>
  <c r="X65" i="9" s="1"/>
  <c r="Y60" i="9"/>
  <c r="Y51" i="9"/>
  <c r="X52" i="9"/>
  <c r="X53" i="9" s="1"/>
  <c r="X54" i="9" s="1"/>
  <c r="X55" i="9" s="1"/>
  <c r="X56" i="9" s="1"/>
  <c r="Y70" i="9"/>
  <c r="Y71" i="9" s="1"/>
  <c r="Y72" i="9" s="1"/>
  <c r="Y73" i="9" s="1"/>
  <c r="Y74" i="9" s="1"/>
  <c r="Z69" i="9"/>
  <c r="Z70" i="9" s="1"/>
  <c r="Z71" i="9" s="1"/>
  <c r="Z72" i="9" s="1"/>
  <c r="Z73" i="9" s="1"/>
  <c r="Z74" i="9" s="1"/>
  <c r="W97" i="9"/>
  <c r="W98" i="9" s="1"/>
  <c r="W99" i="9" s="1"/>
  <c r="W100" i="9" s="1"/>
  <c r="W101" i="9" s="1"/>
  <c r="X96" i="9"/>
  <c r="W88" i="9"/>
  <c r="W89" i="9" s="1"/>
  <c r="W90" i="9" s="1"/>
  <c r="W91" i="9" s="1"/>
  <c r="W92" i="9" s="1"/>
  <c r="X87" i="9"/>
  <c r="X197" i="9"/>
  <c r="X198" i="9" s="1"/>
  <c r="X199" i="9" s="1"/>
  <c r="X200" i="9" s="1"/>
  <c r="X201" i="9" s="1"/>
  <c r="X202" i="9" s="1"/>
  <c r="X203" i="9" s="1"/>
  <c r="X204" i="9" s="1"/>
  <c r="Y196" i="9"/>
  <c r="W106" i="9"/>
  <c r="W107" i="9" s="1"/>
  <c r="W108" i="9" s="1"/>
  <c r="W109" i="9" s="1"/>
  <c r="W110" i="9" s="1"/>
  <c r="W111" i="9" s="1"/>
  <c r="X105" i="9"/>
  <c r="W206" i="9"/>
  <c r="W207" i="9" s="1"/>
  <c r="W208" i="9" s="1"/>
  <c r="W209" i="9" s="1"/>
  <c r="W210" i="9" s="1"/>
  <c r="W211" i="9" s="1"/>
  <c r="W212" i="9" s="1"/>
  <c r="W213" i="9" s="1"/>
  <c r="X205" i="9"/>
  <c r="W43" i="9"/>
  <c r="W44" i="9" s="1"/>
  <c r="W45" i="9" s="1"/>
  <c r="W46" i="9" s="1"/>
  <c r="W47" i="9" s="1"/>
  <c r="X42" i="9"/>
  <c r="X25" i="9"/>
  <c r="X26" i="9" s="1"/>
  <c r="X27" i="9" s="1"/>
  <c r="X28" i="9" s="1"/>
  <c r="X29" i="9" s="1"/>
  <c r="Y24" i="9"/>
  <c r="Z115" i="9"/>
  <c r="Z116" i="9" s="1"/>
  <c r="Z117" i="9" s="1"/>
  <c r="Z118" i="9" s="1"/>
  <c r="Z119" i="9" s="1"/>
  <c r="Z120" i="9" s="1"/>
  <c r="Y116" i="9"/>
  <c r="Y117" i="9" s="1"/>
  <c r="Y118" i="9" s="1"/>
  <c r="Y119" i="9" s="1"/>
  <c r="Y120" i="9" s="1"/>
  <c r="W188" i="9"/>
  <c r="W189" i="9" s="1"/>
  <c r="W190" i="9" s="1"/>
  <c r="W191" i="9" s="1"/>
  <c r="W192" i="9" s="1"/>
  <c r="W193" i="9" s="1"/>
  <c r="W194" i="9" s="1"/>
  <c r="W195" i="9" s="1"/>
  <c r="X187" i="9"/>
  <c r="X179" i="9"/>
  <c r="X180" i="9" s="1"/>
  <c r="X181" i="9" s="1"/>
  <c r="X182" i="9" s="1"/>
  <c r="X183" i="9" s="1"/>
  <c r="X184" i="9" s="1"/>
  <c r="X185" i="9" s="1"/>
  <c r="X186" i="9" s="1"/>
  <c r="Y178" i="9"/>
  <c r="Y214" i="9"/>
  <c r="X215" i="9"/>
  <c r="X216" i="9" s="1"/>
  <c r="X217" i="9" s="1"/>
  <c r="X218" i="9" s="1"/>
  <c r="X219" i="9" s="1"/>
  <c r="X220" i="9" s="1"/>
  <c r="X221" i="9" s="1"/>
  <c r="X222" i="9" s="1"/>
  <c r="V109" i="8"/>
  <c r="V110" i="8" s="1"/>
  <c r="V111" i="8" s="1"/>
  <c r="U88" i="8"/>
  <c r="U89" i="8" s="1"/>
  <c r="U90" i="8" s="1"/>
  <c r="U52" i="8"/>
  <c r="U53" i="8" s="1"/>
  <c r="U54" i="8" s="1"/>
  <c r="V165" i="8"/>
  <c r="V166" i="8" s="1"/>
  <c r="V167" i="8" s="1"/>
  <c r="U116" i="8"/>
  <c r="U117" i="8" s="1"/>
  <c r="U118" i="8" s="1"/>
  <c r="U172" i="8"/>
  <c r="U173" i="8" s="1"/>
  <c r="U174" i="8" s="1"/>
  <c r="U158" i="8"/>
  <c r="U159" i="8" s="1"/>
  <c r="U160" i="8" s="1"/>
  <c r="U95" i="8"/>
  <c r="U96" i="8" s="1"/>
  <c r="U97" i="8" s="1"/>
  <c r="U38" i="8"/>
  <c r="U39" i="8" s="1"/>
  <c r="U40" i="8" s="1"/>
  <c r="V59" i="8"/>
  <c r="V60" i="8" s="1"/>
  <c r="V61" i="8" s="1"/>
  <c r="V17" i="8"/>
  <c r="V18" i="8" s="1"/>
  <c r="V19" i="8" s="1"/>
  <c r="U45" i="8"/>
  <c r="U46" i="8" s="1"/>
  <c r="U47" i="8" s="1"/>
  <c r="V80" i="8"/>
  <c r="V81" i="8" s="1"/>
  <c r="V82" i="8" s="1"/>
  <c r="U137" i="8"/>
  <c r="U138" i="8" s="1"/>
  <c r="U139" i="8" s="1"/>
  <c r="U102" i="8"/>
  <c r="U103" i="8" s="1"/>
  <c r="U104" i="8" s="1"/>
  <c r="U66" i="8"/>
  <c r="U67" i="8" s="1"/>
  <c r="U68" i="8" s="1"/>
  <c r="U151" i="8"/>
  <c r="U152" i="8" s="1"/>
  <c r="U153" i="8" s="1"/>
  <c r="V130" i="8"/>
  <c r="V131" i="8" s="1"/>
  <c r="V132" i="8" s="1"/>
  <c r="V144" i="8"/>
  <c r="V145" i="8" s="1"/>
  <c r="V146" i="8" s="1"/>
  <c r="U24" i="8"/>
  <c r="U25" i="8" s="1"/>
  <c r="U26" i="8" s="1"/>
  <c r="U123" i="8"/>
  <c r="U124" i="8" s="1"/>
  <c r="U125" i="8" s="1"/>
  <c r="U73" i="8"/>
  <c r="U74" i="8" s="1"/>
  <c r="U75" i="8" s="1"/>
  <c r="R51" i="6"/>
  <c r="Q52" i="6"/>
  <c r="Q50" i="6" s="1"/>
  <c r="S16" i="6"/>
  <c r="S14" i="6" s="1"/>
  <c r="T15" i="6"/>
  <c r="Q17" i="7"/>
  <c r="Q18" i="7" s="1"/>
  <c r="Q19" i="7" s="1"/>
  <c r="R16" i="7"/>
  <c r="R92" i="7"/>
  <c r="Q93" i="7"/>
  <c r="Q94" i="7" s="1"/>
  <c r="Q95" i="7" s="1"/>
  <c r="Q91" i="7" s="1"/>
  <c r="R12" i="6"/>
  <c r="Q13" i="6"/>
  <c r="Q11" i="6" s="1"/>
  <c r="R117" i="7"/>
  <c r="Q118" i="7"/>
  <c r="Q119" i="7" s="1"/>
  <c r="Q120" i="7" s="1"/>
  <c r="Q116" i="7" s="1"/>
  <c r="R77" i="7"/>
  <c r="Q78" i="7"/>
  <c r="Q79" i="7" s="1"/>
  <c r="Q80" i="7" s="1"/>
  <c r="Q76" i="7" s="1"/>
  <c r="R26" i="7"/>
  <c r="Q27" i="7"/>
  <c r="Q28" i="7" s="1"/>
  <c r="Q29" i="7" s="1"/>
  <c r="Q25" i="7" s="1"/>
  <c r="T48" i="6"/>
  <c r="S49" i="6"/>
  <c r="S47" i="6" s="1"/>
  <c r="Q22" i="6"/>
  <c r="Q20" i="6" s="1"/>
  <c r="R21" i="6"/>
  <c r="R97" i="7"/>
  <c r="Q98" i="7"/>
  <c r="Q99" i="7" s="1"/>
  <c r="Q100" i="7" s="1"/>
  <c r="Q96" i="7" s="1"/>
  <c r="R61" i="7"/>
  <c r="Q62" i="7"/>
  <c r="T76" i="6"/>
  <c r="T74" i="6" s="1"/>
  <c r="U75" i="6"/>
  <c r="R21" i="7"/>
  <c r="Q22" i="7"/>
  <c r="Q23" i="7" s="1"/>
  <c r="Q24" i="7" s="1"/>
  <c r="Q20" i="7" s="1"/>
  <c r="S55" i="6"/>
  <c r="S53" i="6" s="1"/>
  <c r="T54" i="6"/>
  <c r="R12" i="7"/>
  <c r="R13" i="7" s="1"/>
  <c r="R14" i="7" s="1"/>
  <c r="R10" i="7" s="1"/>
  <c r="S11" i="7"/>
  <c r="Q37" i="7"/>
  <c r="Q38" i="7" s="1"/>
  <c r="Q39" i="7" s="1"/>
  <c r="R36" i="7"/>
  <c r="U66" i="6"/>
  <c r="T67" i="6"/>
  <c r="T65" i="6" s="1"/>
  <c r="R82" i="7"/>
  <c r="Q83" i="7"/>
  <c r="Q84" i="7" s="1"/>
  <c r="Q85" i="7" s="1"/>
  <c r="Q81" i="7" s="1"/>
  <c r="R87" i="7"/>
  <c r="Q88" i="7"/>
  <c r="Q89" i="7" s="1"/>
  <c r="Q90" i="7" s="1"/>
  <c r="Q86" i="7" s="1"/>
  <c r="R122" i="7"/>
  <c r="Q123" i="7"/>
  <c r="Q124" i="7" s="1"/>
  <c r="Q125" i="7" s="1"/>
  <c r="Q121" i="7" s="1"/>
  <c r="U70" i="6"/>
  <c r="U68" i="6" s="1"/>
  <c r="V69" i="6"/>
  <c r="Q47" i="7"/>
  <c r="Q48" i="7" s="1"/>
  <c r="Q49" i="7" s="1"/>
  <c r="Q45" i="7" s="1"/>
  <c r="R46" i="7"/>
  <c r="R31" i="7"/>
  <c r="Q32" i="7"/>
  <c r="Q33" i="7" s="1"/>
  <c r="Q34" i="7" s="1"/>
  <c r="R112" i="7"/>
  <c r="Q113" i="7"/>
  <c r="Q114" i="7" s="1"/>
  <c r="Q115" i="7" s="1"/>
  <c r="Q111" i="7" s="1"/>
  <c r="R102" i="7"/>
  <c r="Q103" i="7"/>
  <c r="Q104" i="7" s="1"/>
  <c r="Q105" i="7" s="1"/>
  <c r="Q101" i="7" s="1"/>
  <c r="R67" i="7"/>
  <c r="Q68" i="7"/>
  <c r="Q69" i="7" s="1"/>
  <c r="Q70" i="7" s="1"/>
  <c r="Q66" i="7" s="1"/>
  <c r="Q7" i="6"/>
  <c r="Q5" i="6" s="1"/>
  <c r="R6" i="6"/>
  <c r="R34" i="6"/>
  <c r="R32" i="6" s="1"/>
  <c r="S33" i="6"/>
  <c r="Q40" i="6"/>
  <c r="Q38" i="6" s="1"/>
  <c r="R39" i="6"/>
  <c r="T36" i="6"/>
  <c r="S37" i="6"/>
  <c r="S35" i="6" s="1"/>
  <c r="U10" i="8"/>
  <c r="U11" i="8" s="1"/>
  <c r="U12" i="8" s="1"/>
  <c r="V56" i="7"/>
  <c r="U57" i="7"/>
  <c r="U58" i="7" s="1"/>
  <c r="U59" i="7" s="1"/>
  <c r="R51" i="7"/>
  <c r="Q52" i="7"/>
  <c r="Q53" i="7" s="1"/>
  <c r="Q54" i="7" s="1"/>
  <c r="Q50" i="7" s="1"/>
  <c r="U61" i="6"/>
  <c r="U59" i="6" s="1"/>
  <c r="V60" i="6"/>
  <c r="R107" i="7"/>
  <c r="Q108" i="7"/>
  <c r="Q109" i="7" s="1"/>
  <c r="Q110" i="7" s="1"/>
  <c r="Q106" i="7" s="1"/>
  <c r="W69" i="8"/>
  <c r="V70" i="8"/>
  <c r="V71" i="8" s="1"/>
  <c r="V72" i="8" s="1"/>
  <c r="W77" i="8"/>
  <c r="W78" i="8" s="1"/>
  <c r="W79" i="8" s="1"/>
  <c r="X76" i="8"/>
  <c r="X55" i="8"/>
  <c r="W56" i="8"/>
  <c r="W57" i="8" s="1"/>
  <c r="W58" i="8" s="1"/>
  <c r="W141" i="8"/>
  <c r="W142" i="8" s="1"/>
  <c r="W143" i="8" s="1"/>
  <c r="X140" i="8"/>
  <c r="V21" i="8"/>
  <c r="V22" i="8" s="1"/>
  <c r="V23" i="8" s="1"/>
  <c r="W20" i="8"/>
  <c r="X28" i="8"/>
  <c r="X29" i="8" s="1"/>
  <c r="X30" i="8" s="1"/>
  <c r="X31" i="8" s="1"/>
  <c r="X32" i="8" s="1"/>
  <c r="X33" i="8" s="1"/>
  <c r="Y27" i="8"/>
  <c r="W162" i="8"/>
  <c r="W163" i="8" s="1"/>
  <c r="W164" i="8" s="1"/>
  <c r="X161" i="8"/>
  <c r="W127" i="8"/>
  <c r="W128" i="8" s="1"/>
  <c r="W129" i="8" s="1"/>
  <c r="X126" i="8"/>
  <c r="V7" i="8"/>
  <c r="V8" i="8" s="1"/>
  <c r="V9" i="8" s="1"/>
  <c r="W6" i="8"/>
  <c r="W41" i="8"/>
  <c r="V42" i="8"/>
  <c r="V43" i="8" s="1"/>
  <c r="V44" i="8" s="1"/>
  <c r="X105" i="8"/>
  <c r="W106" i="8"/>
  <c r="W107" i="8" s="1"/>
  <c r="W108" i="8" s="1"/>
  <c r="W34" i="8"/>
  <c r="V35" i="8"/>
  <c r="V36" i="8" s="1"/>
  <c r="V37" i="8" s="1"/>
  <c r="V92" i="8"/>
  <c r="V93" i="8" s="1"/>
  <c r="V94" i="8" s="1"/>
  <c r="W91" i="8"/>
  <c r="W133" i="8"/>
  <c r="V134" i="8"/>
  <c r="V135" i="8" s="1"/>
  <c r="V136" i="8" s="1"/>
  <c r="W14" i="8"/>
  <c r="W15" i="8" s="1"/>
  <c r="W16" i="8" s="1"/>
  <c r="X13" i="8"/>
  <c r="V169" i="8"/>
  <c r="V170" i="8" s="1"/>
  <c r="V171" i="8" s="1"/>
  <c r="W168" i="8"/>
  <c r="V49" i="8"/>
  <c r="V50" i="8" s="1"/>
  <c r="V51" i="8" s="1"/>
  <c r="W48" i="8"/>
  <c r="W98" i="8"/>
  <c r="V99" i="8"/>
  <c r="V100" i="8" s="1"/>
  <c r="V101" i="8" s="1"/>
  <c r="V63" i="8"/>
  <c r="V64" i="8" s="1"/>
  <c r="V65" i="8" s="1"/>
  <c r="W62" i="8"/>
  <c r="V155" i="8"/>
  <c r="V156" i="8" s="1"/>
  <c r="V157" i="8" s="1"/>
  <c r="W154" i="8"/>
  <c r="V120" i="8"/>
  <c r="V121" i="8" s="1"/>
  <c r="V122" i="8" s="1"/>
  <c r="W119" i="8"/>
  <c r="V148" i="8"/>
  <c r="V149" i="8" s="1"/>
  <c r="V150" i="8" s="1"/>
  <c r="W147" i="8"/>
  <c r="V113" i="8"/>
  <c r="V114" i="8" s="1"/>
  <c r="V115" i="8" s="1"/>
  <c r="W112" i="8"/>
  <c r="V84" i="8"/>
  <c r="V85" i="8" s="1"/>
  <c r="V86" i="8" s="1"/>
  <c r="V87" i="8" s="1"/>
  <c r="R72" i="7"/>
  <c r="Q73" i="7"/>
  <c r="Q74" i="7" s="1"/>
  <c r="Q75" i="7" s="1"/>
  <c r="Q71" i="7" s="1"/>
  <c r="P30" i="7"/>
  <c r="P15" i="7"/>
  <c r="Q63" i="7"/>
  <c r="Q64" i="7" s="1"/>
  <c r="Q65" i="7" s="1"/>
  <c r="Q60" i="7" s="1"/>
  <c r="Q5" i="7"/>
  <c r="Q35" i="7"/>
  <c r="S6" i="7"/>
  <c r="S7" i="7" s="1"/>
  <c r="S8" i="7" s="1"/>
  <c r="S9" i="7" s="1"/>
  <c r="R55" i="7"/>
  <c r="S28" i="6" l="1"/>
  <c r="S26" i="6" s="1"/>
  <c r="T27" i="6"/>
  <c r="U63" i="6"/>
  <c r="T64" i="6"/>
  <c r="T62" i="6" s="1"/>
  <c r="U19" i="6"/>
  <c r="U17" i="6" s="1"/>
  <c r="V18" i="6"/>
  <c r="R10" i="6"/>
  <c r="R8" i="6" s="1"/>
  <c r="S9" i="6"/>
  <c r="R31" i="6"/>
  <c r="R29" i="6" s="1"/>
  <c r="S30" i="6"/>
  <c r="T25" i="6"/>
  <c r="T23" i="6" s="1"/>
  <c r="U24" i="6"/>
  <c r="U46" i="6"/>
  <c r="U44" i="6" s="1"/>
  <c r="V45" i="6"/>
  <c r="S43" i="6"/>
  <c r="S41" i="6" s="1"/>
  <c r="T42" i="6"/>
  <c r="Y33" i="9"/>
  <c r="X34" i="9"/>
  <c r="X35" i="9" s="1"/>
  <c r="X36" i="9" s="1"/>
  <c r="X37" i="9" s="1"/>
  <c r="X38" i="9" s="1"/>
  <c r="X39" i="9" s="1"/>
  <c r="X40" i="9" s="1"/>
  <c r="X41" i="9" s="1"/>
  <c r="S58" i="6"/>
  <c r="S56" i="6" s="1"/>
  <c r="T57" i="6"/>
  <c r="Z151" i="9"/>
  <c r="Z152" i="9" s="1"/>
  <c r="Z153" i="9" s="1"/>
  <c r="Z154" i="9" s="1"/>
  <c r="Z155" i="9" s="1"/>
  <c r="Z156" i="9" s="1"/>
  <c r="Z157" i="9" s="1"/>
  <c r="Z158" i="9" s="1"/>
  <c r="Z159" i="9" s="1"/>
  <c r="Y152" i="9"/>
  <c r="Y153" i="9" s="1"/>
  <c r="Y154" i="9" s="1"/>
  <c r="Y155" i="9" s="1"/>
  <c r="Y156" i="9" s="1"/>
  <c r="Y157" i="9" s="1"/>
  <c r="Y158" i="9" s="1"/>
  <c r="Y159" i="9" s="1"/>
  <c r="R73" i="6"/>
  <c r="R71" i="6" s="1"/>
  <c r="S72" i="6"/>
  <c r="W148" i="9"/>
  <c r="W149" i="9" s="1"/>
  <c r="W150" i="9" s="1"/>
  <c r="Y121" i="9"/>
  <c r="Y122" i="9" s="1"/>
  <c r="Y123" i="9" s="1"/>
  <c r="Z130" i="9"/>
  <c r="Z131" i="9" s="1"/>
  <c r="Z132" i="9" s="1"/>
  <c r="Z121" i="9"/>
  <c r="Z122" i="9" s="1"/>
  <c r="Z123" i="9" s="1"/>
  <c r="W112" i="9"/>
  <c r="W113" i="9" s="1"/>
  <c r="W114" i="9" s="1"/>
  <c r="Y130" i="9"/>
  <c r="Y131" i="9" s="1"/>
  <c r="Y132" i="9" s="1"/>
  <c r="W139" i="9"/>
  <c r="W140" i="9" s="1"/>
  <c r="W141" i="9" s="1"/>
  <c r="W102" i="9"/>
  <c r="W103" i="9" s="1"/>
  <c r="W104" i="9" s="1"/>
  <c r="W93" i="9"/>
  <c r="W94" i="9" s="1"/>
  <c r="W95" i="9" s="1"/>
  <c r="X84" i="9"/>
  <c r="X85" i="9" s="1"/>
  <c r="X86" i="9" s="1"/>
  <c r="Z75" i="9"/>
  <c r="Z76" i="9" s="1"/>
  <c r="Z77" i="9" s="1"/>
  <c r="Y75" i="9"/>
  <c r="Y76" i="9" s="1"/>
  <c r="Y77" i="9" s="1"/>
  <c r="X66" i="9"/>
  <c r="X67" i="9" s="1"/>
  <c r="X68" i="9" s="1"/>
  <c r="X57" i="9"/>
  <c r="X58" i="9" s="1"/>
  <c r="X59" i="9" s="1"/>
  <c r="W48" i="9"/>
  <c r="W49" i="9" s="1"/>
  <c r="W50" i="9" s="1"/>
  <c r="X30" i="9"/>
  <c r="X31" i="9" s="1"/>
  <c r="X32" i="9" s="1"/>
  <c r="Y20" i="9"/>
  <c r="Y21" i="9" s="1"/>
  <c r="Y22" i="9" s="1"/>
  <c r="Y23" i="9" s="1"/>
  <c r="Z20" i="9"/>
  <c r="Z21" i="9" s="1"/>
  <c r="Z22" i="9" s="1"/>
  <c r="Z23" i="9" s="1"/>
  <c r="Z196" i="9"/>
  <c r="Z197" i="9" s="1"/>
  <c r="Z198" i="9" s="1"/>
  <c r="Z199" i="9" s="1"/>
  <c r="Z200" i="9" s="1"/>
  <c r="Z201" i="9" s="1"/>
  <c r="Z202" i="9" s="1"/>
  <c r="Z203" i="9" s="1"/>
  <c r="Z204" i="9" s="1"/>
  <c r="Y197" i="9"/>
  <c r="Y198" i="9" s="1"/>
  <c r="Y199" i="9" s="1"/>
  <c r="Y200" i="9" s="1"/>
  <c r="Y201" i="9" s="1"/>
  <c r="Y202" i="9" s="1"/>
  <c r="Y203" i="9" s="1"/>
  <c r="Y204" i="9" s="1"/>
  <c r="X43" i="9"/>
  <c r="X44" i="9" s="1"/>
  <c r="X45" i="9" s="1"/>
  <c r="X46" i="9" s="1"/>
  <c r="X47" i="9" s="1"/>
  <c r="Y42" i="9"/>
  <c r="Y61" i="9"/>
  <c r="Y62" i="9" s="1"/>
  <c r="Y63" i="9" s="1"/>
  <c r="Y64" i="9" s="1"/>
  <c r="Y65" i="9" s="1"/>
  <c r="Z60" i="9"/>
  <c r="Z61" i="9" s="1"/>
  <c r="Z62" i="9" s="1"/>
  <c r="Z63" i="9" s="1"/>
  <c r="Z64" i="9" s="1"/>
  <c r="Z65" i="9" s="1"/>
  <c r="X134" i="9"/>
  <c r="X135" i="9" s="1"/>
  <c r="X136" i="9" s="1"/>
  <c r="X137" i="9" s="1"/>
  <c r="X138" i="9" s="1"/>
  <c r="Y133" i="9"/>
  <c r="X97" i="9"/>
  <c r="X98" i="9" s="1"/>
  <c r="X99" i="9" s="1"/>
  <c r="X100" i="9" s="1"/>
  <c r="X101" i="9" s="1"/>
  <c r="Y96" i="9"/>
  <c r="Y215" i="9"/>
  <c r="Y216" i="9" s="1"/>
  <c r="Y217" i="9" s="1"/>
  <c r="Y218" i="9" s="1"/>
  <c r="Y219" i="9" s="1"/>
  <c r="Y220" i="9" s="1"/>
  <c r="Y221" i="9" s="1"/>
  <c r="Y222" i="9" s="1"/>
  <c r="Z214" i="9"/>
  <c r="Z215" i="9" s="1"/>
  <c r="Z216" i="9" s="1"/>
  <c r="Z217" i="9" s="1"/>
  <c r="Z218" i="9" s="1"/>
  <c r="Z219" i="9" s="1"/>
  <c r="Z220" i="9" s="1"/>
  <c r="Z221" i="9" s="1"/>
  <c r="Z222" i="9" s="1"/>
  <c r="Y52" i="9"/>
  <c r="Y53" i="9" s="1"/>
  <c r="Y54" i="9" s="1"/>
  <c r="Y55" i="9" s="1"/>
  <c r="Y56" i="9" s="1"/>
  <c r="Z51" i="9"/>
  <c r="Z52" i="9" s="1"/>
  <c r="Z53" i="9" s="1"/>
  <c r="Z54" i="9" s="1"/>
  <c r="Z55" i="9" s="1"/>
  <c r="Z56" i="9" s="1"/>
  <c r="Y179" i="9"/>
  <c r="Y180" i="9" s="1"/>
  <c r="Y181" i="9" s="1"/>
  <c r="Y182" i="9" s="1"/>
  <c r="Y183" i="9" s="1"/>
  <c r="Y184" i="9" s="1"/>
  <c r="Y185" i="9" s="1"/>
  <c r="Y186" i="9" s="1"/>
  <c r="Z178" i="9"/>
  <c r="Z179" i="9" s="1"/>
  <c r="Z180" i="9" s="1"/>
  <c r="Z181" i="9" s="1"/>
  <c r="Z182" i="9" s="1"/>
  <c r="Z183" i="9" s="1"/>
  <c r="Z184" i="9" s="1"/>
  <c r="Z185" i="9" s="1"/>
  <c r="Z186" i="9" s="1"/>
  <c r="Y187" i="9"/>
  <c r="X188" i="9"/>
  <c r="X189" i="9" s="1"/>
  <c r="X190" i="9" s="1"/>
  <c r="X191" i="9" s="1"/>
  <c r="X192" i="9" s="1"/>
  <c r="X193" i="9" s="1"/>
  <c r="X194" i="9" s="1"/>
  <c r="X195" i="9" s="1"/>
  <c r="Y205" i="9"/>
  <c r="X206" i="9"/>
  <c r="X207" i="9" s="1"/>
  <c r="X208" i="9" s="1"/>
  <c r="X209" i="9" s="1"/>
  <c r="X210" i="9" s="1"/>
  <c r="X211" i="9" s="1"/>
  <c r="X212" i="9" s="1"/>
  <c r="X213" i="9" s="1"/>
  <c r="X170" i="9"/>
  <c r="X171" i="9" s="1"/>
  <c r="X172" i="9" s="1"/>
  <c r="X173" i="9" s="1"/>
  <c r="X174" i="9" s="1"/>
  <c r="X175" i="9" s="1"/>
  <c r="X176" i="9" s="1"/>
  <c r="X177" i="9" s="1"/>
  <c r="Y169" i="9"/>
  <c r="X106" i="9"/>
  <c r="X107" i="9" s="1"/>
  <c r="X108" i="9" s="1"/>
  <c r="X109" i="9" s="1"/>
  <c r="X110" i="9" s="1"/>
  <c r="X111" i="9" s="1"/>
  <c r="Y105" i="9"/>
  <c r="X161" i="9"/>
  <c r="X162" i="9" s="1"/>
  <c r="X163" i="9" s="1"/>
  <c r="X164" i="9" s="1"/>
  <c r="X165" i="9" s="1"/>
  <c r="X166" i="9" s="1"/>
  <c r="X167" i="9" s="1"/>
  <c r="X168" i="9" s="1"/>
  <c r="Y160" i="9"/>
  <c r="Y79" i="9"/>
  <c r="Y80" i="9" s="1"/>
  <c r="Y81" i="9" s="1"/>
  <c r="Y82" i="9" s="1"/>
  <c r="Y83" i="9" s="1"/>
  <c r="Z78" i="9"/>
  <c r="Z79" i="9" s="1"/>
  <c r="Z80" i="9" s="1"/>
  <c r="Z81" i="9" s="1"/>
  <c r="Z82" i="9" s="1"/>
  <c r="Z83" i="9" s="1"/>
  <c r="Z24" i="9"/>
  <c r="Z25" i="9" s="1"/>
  <c r="Z26" i="9" s="1"/>
  <c r="Z27" i="9" s="1"/>
  <c r="Z28" i="9" s="1"/>
  <c r="Z29" i="9" s="1"/>
  <c r="Y25" i="9"/>
  <c r="Y26" i="9" s="1"/>
  <c r="Y27" i="9" s="1"/>
  <c r="Y28" i="9" s="1"/>
  <c r="Y29" i="9" s="1"/>
  <c r="X143" i="9"/>
  <c r="X144" i="9" s="1"/>
  <c r="X145" i="9" s="1"/>
  <c r="X146" i="9" s="1"/>
  <c r="X147" i="9" s="1"/>
  <c r="Y142" i="9"/>
  <c r="X88" i="9"/>
  <c r="X89" i="9" s="1"/>
  <c r="X90" i="9" s="1"/>
  <c r="X91" i="9" s="1"/>
  <c r="X92" i="9" s="1"/>
  <c r="Y87" i="9"/>
  <c r="V73" i="8"/>
  <c r="V74" i="8" s="1"/>
  <c r="V75" i="8" s="1"/>
  <c r="V52" i="8"/>
  <c r="V53" i="8" s="1"/>
  <c r="V54" i="8" s="1"/>
  <c r="V151" i="8"/>
  <c r="V152" i="8" s="1"/>
  <c r="V153" i="8" s="1"/>
  <c r="V95" i="8"/>
  <c r="V96" i="8" s="1"/>
  <c r="V97" i="8" s="1"/>
  <c r="V24" i="8"/>
  <c r="V25" i="8" s="1"/>
  <c r="V26" i="8" s="1"/>
  <c r="V88" i="8"/>
  <c r="V89" i="8" s="1"/>
  <c r="V90" i="8" s="1"/>
  <c r="V38" i="8"/>
  <c r="V39" i="8" s="1"/>
  <c r="V40" i="8" s="1"/>
  <c r="W80" i="8"/>
  <c r="W81" i="8" s="1"/>
  <c r="W82" i="8" s="1"/>
  <c r="V158" i="8"/>
  <c r="V159" i="8" s="1"/>
  <c r="V160" i="8" s="1"/>
  <c r="W144" i="8"/>
  <c r="W145" i="8" s="1"/>
  <c r="W146" i="8" s="1"/>
  <c r="V172" i="8"/>
  <c r="V173" i="8" s="1"/>
  <c r="V174" i="8" s="1"/>
  <c r="W130" i="8"/>
  <c r="W131" i="8" s="1"/>
  <c r="W132" i="8" s="1"/>
  <c r="W109" i="8"/>
  <c r="W110" i="8" s="1"/>
  <c r="W111" i="8" s="1"/>
  <c r="W59" i="8"/>
  <c r="W60" i="8" s="1"/>
  <c r="W61" i="8" s="1"/>
  <c r="V116" i="8"/>
  <c r="V117" i="8" s="1"/>
  <c r="V118" i="8" s="1"/>
  <c r="W17" i="8"/>
  <c r="W18" i="8" s="1"/>
  <c r="W19" i="8" s="1"/>
  <c r="V123" i="8"/>
  <c r="V124" i="8" s="1"/>
  <c r="V125" i="8" s="1"/>
  <c r="V66" i="8"/>
  <c r="V67" i="8" s="1"/>
  <c r="V68" i="8" s="1"/>
  <c r="W165" i="8"/>
  <c r="W166" i="8" s="1"/>
  <c r="W167" i="8" s="1"/>
  <c r="V102" i="8"/>
  <c r="V103" i="8" s="1"/>
  <c r="V104" i="8" s="1"/>
  <c r="V137" i="8"/>
  <c r="V138" i="8" s="1"/>
  <c r="V139" i="8" s="1"/>
  <c r="V45" i="8"/>
  <c r="V46" i="8" s="1"/>
  <c r="V47" i="8" s="1"/>
  <c r="T49" i="6"/>
  <c r="T47" i="6" s="1"/>
  <c r="U48" i="6"/>
  <c r="V70" i="6"/>
  <c r="V68" i="6" s="1"/>
  <c r="W69" i="6"/>
  <c r="V75" i="6"/>
  <c r="U76" i="6"/>
  <c r="U74" i="6" s="1"/>
  <c r="V10" i="8"/>
  <c r="V11" i="8" s="1"/>
  <c r="V12" i="8" s="1"/>
  <c r="W56" i="7"/>
  <c r="V57" i="7"/>
  <c r="V58" i="7" s="1"/>
  <c r="V59" i="7" s="1"/>
  <c r="S67" i="7"/>
  <c r="R68" i="7"/>
  <c r="R69" i="7" s="1"/>
  <c r="R70" i="7" s="1"/>
  <c r="R66" i="7" s="1"/>
  <c r="U67" i="6"/>
  <c r="U65" i="6" s="1"/>
  <c r="V66" i="6"/>
  <c r="S26" i="7"/>
  <c r="R27" i="7"/>
  <c r="R28" i="7" s="1"/>
  <c r="R29" i="7" s="1"/>
  <c r="R25" i="7" s="1"/>
  <c r="S102" i="7"/>
  <c r="R103" i="7"/>
  <c r="R104" i="7" s="1"/>
  <c r="R105" i="7" s="1"/>
  <c r="R101" i="7" s="1"/>
  <c r="S61" i="7"/>
  <c r="R62" i="7"/>
  <c r="S77" i="7"/>
  <c r="R78" i="7"/>
  <c r="R79" i="7" s="1"/>
  <c r="R80" i="7" s="1"/>
  <c r="R76" i="7" s="1"/>
  <c r="R7" i="6"/>
  <c r="R5" i="6" s="1"/>
  <c r="S6" i="6"/>
  <c r="R37" i="7"/>
  <c r="R38" i="7" s="1"/>
  <c r="R39" i="7" s="1"/>
  <c r="R35" i="7" s="1"/>
  <c r="S36" i="7"/>
  <c r="S92" i="7"/>
  <c r="R93" i="7"/>
  <c r="R94" i="7" s="1"/>
  <c r="R95" i="7" s="1"/>
  <c r="R91" i="7" s="1"/>
  <c r="S112" i="7"/>
  <c r="R113" i="7"/>
  <c r="R114" i="7" s="1"/>
  <c r="R115" i="7" s="1"/>
  <c r="R111" i="7" s="1"/>
  <c r="S97" i="7"/>
  <c r="R98" i="7"/>
  <c r="R99" i="7" s="1"/>
  <c r="R100" i="7" s="1"/>
  <c r="R96" i="7" s="1"/>
  <c r="S117" i="7"/>
  <c r="R118" i="7"/>
  <c r="R119" i="7" s="1"/>
  <c r="R120" i="7" s="1"/>
  <c r="R116" i="7" s="1"/>
  <c r="S39" i="6"/>
  <c r="R40" i="6"/>
  <c r="R38" i="6" s="1"/>
  <c r="S12" i="7"/>
  <c r="S13" i="7" s="1"/>
  <c r="S14" i="7" s="1"/>
  <c r="S10" i="7" s="1"/>
  <c r="T11" i="7"/>
  <c r="R22" i="6"/>
  <c r="R20" i="6" s="1"/>
  <c r="S21" i="6"/>
  <c r="R17" i="7"/>
  <c r="R18" i="7" s="1"/>
  <c r="R19" i="7" s="1"/>
  <c r="S16" i="7"/>
  <c r="R32" i="7"/>
  <c r="R33" i="7" s="1"/>
  <c r="R34" i="7" s="1"/>
  <c r="S31" i="7"/>
  <c r="S87" i="7"/>
  <c r="R88" i="7"/>
  <c r="R89" i="7" s="1"/>
  <c r="R90" i="7" s="1"/>
  <c r="R86" i="7" s="1"/>
  <c r="R13" i="6"/>
  <c r="R11" i="6" s="1"/>
  <c r="S12" i="6"/>
  <c r="W60" i="6"/>
  <c r="V61" i="6"/>
  <c r="V59" i="6" s="1"/>
  <c r="T33" i="6"/>
  <c r="S34" i="6"/>
  <c r="S32" i="6" s="1"/>
  <c r="R47" i="7"/>
  <c r="R48" i="7" s="1"/>
  <c r="R49" i="7" s="1"/>
  <c r="R45" i="7" s="1"/>
  <c r="S46" i="7"/>
  <c r="T55" i="6"/>
  <c r="T53" i="6" s="1"/>
  <c r="U54" i="6"/>
  <c r="U15" i="6"/>
  <c r="T16" i="6"/>
  <c r="T14" i="6" s="1"/>
  <c r="S51" i="7"/>
  <c r="R52" i="7"/>
  <c r="R53" i="7" s="1"/>
  <c r="R54" i="7" s="1"/>
  <c r="R50" i="7" s="1"/>
  <c r="S21" i="7"/>
  <c r="R22" i="7"/>
  <c r="R23" i="7" s="1"/>
  <c r="R24" i="7" s="1"/>
  <c r="R20" i="7" s="1"/>
  <c r="T37" i="6"/>
  <c r="T35" i="6" s="1"/>
  <c r="U36" i="6"/>
  <c r="S122" i="7"/>
  <c r="R123" i="7"/>
  <c r="R124" i="7" s="1"/>
  <c r="R125" i="7" s="1"/>
  <c r="R121" i="7" s="1"/>
  <c r="S107" i="7"/>
  <c r="R108" i="7"/>
  <c r="R109" i="7" s="1"/>
  <c r="R110" i="7" s="1"/>
  <c r="R106" i="7" s="1"/>
  <c r="S82" i="7"/>
  <c r="R83" i="7"/>
  <c r="R84" i="7" s="1"/>
  <c r="R85" i="7" s="1"/>
  <c r="R81" i="7" s="1"/>
  <c r="R52" i="6"/>
  <c r="R50" i="6" s="1"/>
  <c r="S51" i="6"/>
  <c r="Y76" i="8"/>
  <c r="X77" i="8"/>
  <c r="X78" i="8" s="1"/>
  <c r="X79" i="8" s="1"/>
  <c r="Y55" i="8"/>
  <c r="X56" i="8"/>
  <c r="X57" i="8" s="1"/>
  <c r="X58" i="8" s="1"/>
  <c r="X69" i="8"/>
  <c r="W70" i="8"/>
  <c r="W71" i="8" s="1"/>
  <c r="W72" i="8" s="1"/>
  <c r="W84" i="8"/>
  <c r="W85" i="8" s="1"/>
  <c r="W86" i="8" s="1"/>
  <c r="W87" i="8" s="1"/>
  <c r="X34" i="8"/>
  <c r="W35" i="8"/>
  <c r="W36" i="8" s="1"/>
  <c r="W37" i="8" s="1"/>
  <c r="W148" i="8"/>
  <c r="W149" i="8" s="1"/>
  <c r="W150" i="8" s="1"/>
  <c r="X147" i="8"/>
  <c r="W120" i="8"/>
  <c r="W121" i="8" s="1"/>
  <c r="W122" i="8" s="1"/>
  <c r="X119" i="8"/>
  <c r="X62" i="8"/>
  <c r="W63" i="8"/>
  <c r="W64" i="8" s="1"/>
  <c r="W65" i="8" s="1"/>
  <c r="W49" i="8"/>
  <c r="W50" i="8" s="1"/>
  <c r="W51" i="8" s="1"/>
  <c r="X48" i="8"/>
  <c r="X14" i="8"/>
  <c r="X15" i="8" s="1"/>
  <c r="X16" i="8" s="1"/>
  <c r="Y13" i="8"/>
  <c r="X91" i="8"/>
  <c r="W92" i="8"/>
  <c r="W93" i="8" s="1"/>
  <c r="W94" i="8" s="1"/>
  <c r="X127" i="8"/>
  <c r="X128" i="8" s="1"/>
  <c r="X129" i="8" s="1"/>
  <c r="Y126" i="8"/>
  <c r="Y161" i="8"/>
  <c r="X162" i="8"/>
  <c r="X163" i="8" s="1"/>
  <c r="X164" i="8" s="1"/>
  <c r="X20" i="8"/>
  <c r="W21" i="8"/>
  <c r="W22" i="8" s="1"/>
  <c r="W23" i="8" s="1"/>
  <c r="Y105" i="8"/>
  <c r="X106" i="8"/>
  <c r="X107" i="8" s="1"/>
  <c r="X108" i="8" s="1"/>
  <c r="W113" i="8"/>
  <c r="W114" i="8" s="1"/>
  <c r="W115" i="8" s="1"/>
  <c r="X112" i="8"/>
  <c r="W155" i="8"/>
  <c r="W156" i="8" s="1"/>
  <c r="W157" i="8" s="1"/>
  <c r="X154" i="8"/>
  <c r="W169" i="8"/>
  <c r="W170" i="8" s="1"/>
  <c r="W171" i="8" s="1"/>
  <c r="X168" i="8"/>
  <c r="X6" i="8"/>
  <c r="W7" i="8"/>
  <c r="W8" i="8" s="1"/>
  <c r="W9" i="8" s="1"/>
  <c r="Y28" i="8"/>
  <c r="Y29" i="8" s="1"/>
  <c r="Y30" i="8" s="1"/>
  <c r="Y31" i="8" s="1"/>
  <c r="Y32" i="8" s="1"/>
  <c r="Y33" i="8" s="1"/>
  <c r="Z27" i="8"/>
  <c r="Z28" i="8" s="1"/>
  <c r="Z29" i="8" s="1"/>
  <c r="Z30" i="8" s="1"/>
  <c r="Z31" i="8" s="1"/>
  <c r="Z32" i="8" s="1"/>
  <c r="Z33" i="8" s="1"/>
  <c r="Y140" i="8"/>
  <c r="X141" i="8"/>
  <c r="X142" i="8" s="1"/>
  <c r="X143" i="8" s="1"/>
  <c r="X98" i="8"/>
  <c r="W99" i="8"/>
  <c r="W100" i="8" s="1"/>
  <c r="W101" i="8" s="1"/>
  <c r="W134" i="8"/>
  <c r="W135" i="8" s="1"/>
  <c r="W136" i="8" s="1"/>
  <c r="X133" i="8"/>
  <c r="W42" i="8"/>
  <c r="W43" i="8" s="1"/>
  <c r="W44" i="8" s="1"/>
  <c r="X41" i="8"/>
  <c r="S72" i="7"/>
  <c r="R73" i="7"/>
  <c r="R74" i="7" s="1"/>
  <c r="R75" i="7" s="1"/>
  <c r="R71" i="7" s="1"/>
  <c r="Q30" i="7"/>
  <c r="Q15" i="7"/>
  <c r="S55" i="7"/>
  <c r="T6" i="7"/>
  <c r="T7" i="7" s="1"/>
  <c r="T8" i="7" s="1"/>
  <c r="T9" i="7" s="1"/>
  <c r="T5" i="7" s="1"/>
  <c r="R63" i="7"/>
  <c r="R64" i="7" s="1"/>
  <c r="R65" i="7" s="1"/>
  <c r="R60" i="7" s="1"/>
  <c r="R5" i="7"/>
  <c r="S73" i="6" l="1"/>
  <c r="S71" i="6" s="1"/>
  <c r="T72" i="6"/>
  <c r="U25" i="6"/>
  <c r="U23" i="6" s="1"/>
  <c r="V24" i="6"/>
  <c r="V19" i="6"/>
  <c r="V17" i="6" s="1"/>
  <c r="W18" i="6"/>
  <c r="Y34" i="9"/>
  <c r="Y35" i="9" s="1"/>
  <c r="Y36" i="9" s="1"/>
  <c r="Y37" i="9" s="1"/>
  <c r="Y38" i="9" s="1"/>
  <c r="Y39" i="9" s="1"/>
  <c r="Y40" i="9" s="1"/>
  <c r="Y41" i="9" s="1"/>
  <c r="Z33" i="9"/>
  <c r="Z34" i="9" s="1"/>
  <c r="Z35" i="9" s="1"/>
  <c r="Z36" i="9" s="1"/>
  <c r="Z37" i="9" s="1"/>
  <c r="Z38" i="9" s="1"/>
  <c r="Z39" i="9" s="1"/>
  <c r="Z40" i="9" s="1"/>
  <c r="Z41" i="9" s="1"/>
  <c r="T9" i="6"/>
  <c r="S10" i="6"/>
  <c r="S8" i="6" s="1"/>
  <c r="U42" i="6"/>
  <c r="T43" i="6"/>
  <c r="T41" i="6" s="1"/>
  <c r="U64" i="6"/>
  <c r="U62" i="6" s="1"/>
  <c r="V63" i="6"/>
  <c r="S31" i="6"/>
  <c r="S29" i="6" s="1"/>
  <c r="T30" i="6"/>
  <c r="T58" i="6"/>
  <c r="T56" i="6" s="1"/>
  <c r="U57" i="6"/>
  <c r="W45" i="6"/>
  <c r="V46" i="6"/>
  <c r="V44" i="6" s="1"/>
  <c r="U27" i="6"/>
  <c r="T28" i="6"/>
  <c r="T26" i="6" s="1"/>
  <c r="X148" i="9"/>
  <c r="X149" i="9" s="1"/>
  <c r="X150" i="9" s="1"/>
  <c r="X112" i="9"/>
  <c r="X113" i="9" s="1"/>
  <c r="X114" i="9" s="1"/>
  <c r="X139" i="9"/>
  <c r="X140" i="9" s="1"/>
  <c r="X141" i="9" s="1"/>
  <c r="X93" i="9"/>
  <c r="X94" i="9" s="1"/>
  <c r="X95" i="9" s="1"/>
  <c r="X102" i="9"/>
  <c r="X103" i="9" s="1"/>
  <c r="X104" i="9" s="1"/>
  <c r="Z84" i="9"/>
  <c r="Z85" i="9" s="1"/>
  <c r="Z86" i="9" s="1"/>
  <c r="Y84" i="9"/>
  <c r="Y85" i="9" s="1"/>
  <c r="Y86" i="9" s="1"/>
  <c r="Z66" i="9"/>
  <c r="Z67" i="9" s="1"/>
  <c r="Z68" i="9" s="1"/>
  <c r="Y66" i="9"/>
  <c r="Y67" i="9" s="1"/>
  <c r="Y68" i="9" s="1"/>
  <c r="Z57" i="9"/>
  <c r="Z58" i="9" s="1"/>
  <c r="Z59" i="9" s="1"/>
  <c r="Y57" i="9"/>
  <c r="Y58" i="9" s="1"/>
  <c r="Y59" i="9" s="1"/>
  <c r="X48" i="9"/>
  <c r="X49" i="9" s="1"/>
  <c r="X50" i="9" s="1"/>
  <c r="Y30" i="9"/>
  <c r="Y31" i="9" s="1"/>
  <c r="Y32" i="9" s="1"/>
  <c r="Z30" i="9"/>
  <c r="Z31" i="9" s="1"/>
  <c r="Z32" i="9" s="1"/>
  <c r="Z142" i="9"/>
  <c r="Z143" i="9" s="1"/>
  <c r="Z144" i="9" s="1"/>
  <c r="Z145" i="9" s="1"/>
  <c r="Z146" i="9" s="1"/>
  <c r="Z147" i="9" s="1"/>
  <c r="Y143" i="9"/>
  <c r="Y144" i="9" s="1"/>
  <c r="Y145" i="9" s="1"/>
  <c r="Y146" i="9" s="1"/>
  <c r="Y147" i="9" s="1"/>
  <c r="Y106" i="9"/>
  <c r="Y107" i="9" s="1"/>
  <c r="Y108" i="9" s="1"/>
  <c r="Y109" i="9" s="1"/>
  <c r="Y110" i="9" s="1"/>
  <c r="Y111" i="9" s="1"/>
  <c r="Z105" i="9"/>
  <c r="Z106" i="9" s="1"/>
  <c r="Z107" i="9" s="1"/>
  <c r="Z108" i="9" s="1"/>
  <c r="Z109" i="9" s="1"/>
  <c r="Z110" i="9" s="1"/>
  <c r="Z111" i="9" s="1"/>
  <c r="Y134" i="9"/>
  <c r="Y135" i="9" s="1"/>
  <c r="Y136" i="9" s="1"/>
  <c r="Y137" i="9" s="1"/>
  <c r="Y138" i="9" s="1"/>
  <c r="Z133" i="9"/>
  <c r="Z134" i="9" s="1"/>
  <c r="Z135" i="9" s="1"/>
  <c r="Z136" i="9" s="1"/>
  <c r="Z137" i="9" s="1"/>
  <c r="Z138" i="9" s="1"/>
  <c r="Z169" i="9"/>
  <c r="Z170" i="9" s="1"/>
  <c r="Z171" i="9" s="1"/>
  <c r="Z172" i="9" s="1"/>
  <c r="Z173" i="9" s="1"/>
  <c r="Z174" i="9" s="1"/>
  <c r="Z175" i="9" s="1"/>
  <c r="Z176" i="9" s="1"/>
  <c r="Z177" i="9" s="1"/>
  <c r="Y170" i="9"/>
  <c r="Y171" i="9" s="1"/>
  <c r="Y172" i="9" s="1"/>
  <c r="Y173" i="9" s="1"/>
  <c r="Y174" i="9" s="1"/>
  <c r="Y175" i="9" s="1"/>
  <c r="Y176" i="9" s="1"/>
  <c r="Y177" i="9" s="1"/>
  <c r="Z42" i="9"/>
  <c r="Z43" i="9" s="1"/>
  <c r="Z44" i="9" s="1"/>
  <c r="Z45" i="9" s="1"/>
  <c r="Z46" i="9" s="1"/>
  <c r="Z47" i="9" s="1"/>
  <c r="Y43" i="9"/>
  <c r="Y44" i="9" s="1"/>
  <c r="Y45" i="9" s="1"/>
  <c r="Y46" i="9" s="1"/>
  <c r="Y47" i="9" s="1"/>
  <c r="Y206" i="9"/>
  <c r="Y207" i="9" s="1"/>
  <c r="Y208" i="9" s="1"/>
  <c r="Y209" i="9" s="1"/>
  <c r="Y210" i="9" s="1"/>
  <c r="Y211" i="9" s="1"/>
  <c r="Y212" i="9" s="1"/>
  <c r="Y213" i="9" s="1"/>
  <c r="Z205" i="9"/>
  <c r="Z206" i="9" s="1"/>
  <c r="Z207" i="9" s="1"/>
  <c r="Z208" i="9" s="1"/>
  <c r="Z209" i="9" s="1"/>
  <c r="Z210" i="9" s="1"/>
  <c r="Z211" i="9" s="1"/>
  <c r="Z212" i="9" s="1"/>
  <c r="Z213" i="9" s="1"/>
  <c r="Y88" i="9"/>
  <c r="Y89" i="9" s="1"/>
  <c r="Y90" i="9" s="1"/>
  <c r="Y91" i="9" s="1"/>
  <c r="Y92" i="9" s="1"/>
  <c r="Z87" i="9"/>
  <c r="Z88" i="9" s="1"/>
  <c r="Z89" i="9" s="1"/>
  <c r="Z90" i="9" s="1"/>
  <c r="Z91" i="9" s="1"/>
  <c r="Z92" i="9" s="1"/>
  <c r="Y161" i="9"/>
  <c r="Y162" i="9" s="1"/>
  <c r="Y163" i="9" s="1"/>
  <c r="Y164" i="9" s="1"/>
  <c r="Y165" i="9" s="1"/>
  <c r="Y166" i="9" s="1"/>
  <c r="Y167" i="9" s="1"/>
  <c r="Y168" i="9" s="1"/>
  <c r="Z160" i="9"/>
  <c r="Z161" i="9" s="1"/>
  <c r="Z162" i="9" s="1"/>
  <c r="Z163" i="9" s="1"/>
  <c r="Z164" i="9" s="1"/>
  <c r="Z165" i="9" s="1"/>
  <c r="Z166" i="9" s="1"/>
  <c r="Z167" i="9" s="1"/>
  <c r="Z168" i="9" s="1"/>
  <c r="Y97" i="9"/>
  <c r="Y98" i="9" s="1"/>
  <c r="Y99" i="9" s="1"/>
  <c r="Y100" i="9" s="1"/>
  <c r="Y101" i="9" s="1"/>
  <c r="Z96" i="9"/>
  <c r="Z97" i="9" s="1"/>
  <c r="Z98" i="9" s="1"/>
  <c r="Z99" i="9" s="1"/>
  <c r="Z100" i="9" s="1"/>
  <c r="Z101" i="9" s="1"/>
  <c r="Y188" i="9"/>
  <c r="Y189" i="9" s="1"/>
  <c r="Y190" i="9" s="1"/>
  <c r="Y191" i="9" s="1"/>
  <c r="Y192" i="9" s="1"/>
  <c r="Y193" i="9" s="1"/>
  <c r="Y194" i="9" s="1"/>
  <c r="Y195" i="9" s="1"/>
  <c r="Z187" i="9"/>
  <c r="Z188" i="9" s="1"/>
  <c r="Z189" i="9" s="1"/>
  <c r="Z190" i="9" s="1"/>
  <c r="Z191" i="9" s="1"/>
  <c r="Z192" i="9" s="1"/>
  <c r="Z193" i="9" s="1"/>
  <c r="Z194" i="9" s="1"/>
  <c r="Z195" i="9" s="1"/>
  <c r="W172" i="8"/>
  <c r="W173" i="8" s="1"/>
  <c r="W174" i="8" s="1"/>
  <c r="X165" i="8"/>
  <c r="X166" i="8" s="1"/>
  <c r="X167" i="8" s="1"/>
  <c r="W38" i="8"/>
  <c r="W39" i="8" s="1"/>
  <c r="W40" i="8" s="1"/>
  <c r="X80" i="8"/>
  <c r="X81" i="8" s="1"/>
  <c r="X82" i="8" s="1"/>
  <c r="W151" i="8"/>
  <c r="W152" i="8" s="1"/>
  <c r="W153" i="8" s="1"/>
  <c r="W52" i="8"/>
  <c r="W53" i="8" s="1"/>
  <c r="W54" i="8" s="1"/>
  <c r="X144" i="8"/>
  <c r="X145" i="8" s="1"/>
  <c r="X146" i="8" s="1"/>
  <c r="W158" i="8"/>
  <c r="W159" i="8" s="1"/>
  <c r="W160" i="8" s="1"/>
  <c r="W66" i="8"/>
  <c r="W67" i="8" s="1"/>
  <c r="W68" i="8" s="1"/>
  <c r="X17" i="8"/>
  <c r="X18" i="8" s="1"/>
  <c r="X19" i="8" s="1"/>
  <c r="W45" i="8"/>
  <c r="W46" i="8" s="1"/>
  <c r="W47" i="8" s="1"/>
  <c r="W88" i="8"/>
  <c r="W89" i="8" s="1"/>
  <c r="W90" i="8" s="1"/>
  <c r="X130" i="8"/>
  <c r="X131" i="8" s="1"/>
  <c r="X132" i="8" s="1"/>
  <c r="X109" i="8"/>
  <c r="X110" i="8" s="1"/>
  <c r="X111" i="8" s="1"/>
  <c r="W95" i="8"/>
  <c r="W96" i="8" s="1"/>
  <c r="W97" i="8" s="1"/>
  <c r="W73" i="8"/>
  <c r="W74" i="8" s="1"/>
  <c r="W75" i="8" s="1"/>
  <c r="W116" i="8"/>
  <c r="W117" i="8" s="1"/>
  <c r="W118" i="8" s="1"/>
  <c r="W137" i="8"/>
  <c r="W138" i="8" s="1"/>
  <c r="W139" i="8" s="1"/>
  <c r="W123" i="8"/>
  <c r="W124" i="8" s="1"/>
  <c r="W125" i="8" s="1"/>
  <c r="W102" i="8"/>
  <c r="W103" i="8" s="1"/>
  <c r="W104" i="8" s="1"/>
  <c r="W24" i="8"/>
  <c r="W25" i="8" s="1"/>
  <c r="W26" i="8" s="1"/>
  <c r="X59" i="8"/>
  <c r="X60" i="8" s="1"/>
  <c r="X61" i="8" s="1"/>
  <c r="T82" i="7"/>
  <c r="S83" i="7"/>
  <c r="S84" i="7" s="1"/>
  <c r="S85" i="7" s="1"/>
  <c r="S81" i="7" s="1"/>
  <c r="T67" i="7"/>
  <c r="S68" i="7"/>
  <c r="S69" i="7" s="1"/>
  <c r="S70" i="7" s="1"/>
  <c r="S66" i="7" s="1"/>
  <c r="S13" i="6"/>
  <c r="S11" i="6" s="1"/>
  <c r="T12" i="6"/>
  <c r="S37" i="7"/>
  <c r="S38" i="7" s="1"/>
  <c r="S39" i="7" s="1"/>
  <c r="S35" i="7" s="1"/>
  <c r="T36" i="7"/>
  <c r="W61" i="6"/>
  <c r="W59" i="6" s="1"/>
  <c r="X60" i="6"/>
  <c r="T107" i="7"/>
  <c r="S108" i="7"/>
  <c r="S109" i="7" s="1"/>
  <c r="S110" i="7" s="1"/>
  <c r="S106" i="7" s="1"/>
  <c r="U16" i="6"/>
  <c r="U14" i="6" s="1"/>
  <c r="V15" i="6"/>
  <c r="T39" i="6"/>
  <c r="S40" i="6"/>
  <c r="S38" i="6" s="1"/>
  <c r="T102" i="7"/>
  <c r="S103" i="7"/>
  <c r="S104" i="7" s="1"/>
  <c r="S105" i="7" s="1"/>
  <c r="S101" i="7" s="1"/>
  <c r="X56" i="7"/>
  <c r="W57" i="7"/>
  <c r="W58" i="7" s="1"/>
  <c r="W59" i="7" s="1"/>
  <c r="T87" i="7"/>
  <c r="S88" i="7"/>
  <c r="S89" i="7" s="1"/>
  <c r="S90" i="7" s="1"/>
  <c r="S86" i="7" s="1"/>
  <c r="V36" i="6"/>
  <c r="U37" i="6"/>
  <c r="U35" i="6" s="1"/>
  <c r="U55" i="6"/>
  <c r="U53" i="6" s="1"/>
  <c r="V54" i="6"/>
  <c r="S32" i="7"/>
  <c r="S33" i="7" s="1"/>
  <c r="S34" i="7" s="1"/>
  <c r="T31" i="7"/>
  <c r="T117" i="7"/>
  <c r="S118" i="7"/>
  <c r="S119" i="7" s="1"/>
  <c r="S120" i="7" s="1"/>
  <c r="S116" i="7" s="1"/>
  <c r="T97" i="7"/>
  <c r="S98" i="7"/>
  <c r="S99" i="7" s="1"/>
  <c r="S100" i="7" s="1"/>
  <c r="S96" i="7" s="1"/>
  <c r="T77" i="7"/>
  <c r="S78" i="7"/>
  <c r="S79" i="7" s="1"/>
  <c r="S80" i="7" s="1"/>
  <c r="S76" i="7" s="1"/>
  <c r="V76" i="6"/>
  <c r="V74" i="6" s="1"/>
  <c r="W75" i="6"/>
  <c r="S7" i="6"/>
  <c r="S5" i="6" s="1"/>
  <c r="T6" i="6"/>
  <c r="W10" i="8"/>
  <c r="W11" i="8" s="1"/>
  <c r="W12" i="8" s="1"/>
  <c r="S52" i="6"/>
  <c r="S50" i="6" s="1"/>
  <c r="T51" i="6"/>
  <c r="S47" i="7"/>
  <c r="S48" i="7" s="1"/>
  <c r="S49" i="7" s="1"/>
  <c r="S45" i="7" s="1"/>
  <c r="T46" i="7"/>
  <c r="S17" i="7"/>
  <c r="S18" i="7" s="1"/>
  <c r="S19" i="7" s="1"/>
  <c r="T16" i="7"/>
  <c r="W70" i="6"/>
  <c r="W68" i="6" s="1"/>
  <c r="X69" i="6"/>
  <c r="T21" i="7"/>
  <c r="S22" i="7"/>
  <c r="S23" i="7" s="1"/>
  <c r="S24" i="7" s="1"/>
  <c r="S20" i="7" s="1"/>
  <c r="T112" i="7"/>
  <c r="S113" i="7"/>
  <c r="S114" i="7" s="1"/>
  <c r="S115" i="7" s="1"/>
  <c r="S111" i="7" s="1"/>
  <c r="T61" i="7"/>
  <c r="S62" i="7"/>
  <c r="S63" i="7" s="1"/>
  <c r="S64" i="7" s="1"/>
  <c r="S65" i="7" s="1"/>
  <c r="S60" i="7" s="1"/>
  <c r="T26" i="7"/>
  <c r="S27" i="7"/>
  <c r="S28" i="7" s="1"/>
  <c r="S29" i="7" s="1"/>
  <c r="S25" i="7" s="1"/>
  <c r="T122" i="7"/>
  <c r="S123" i="7"/>
  <c r="S124" i="7" s="1"/>
  <c r="S125" i="7" s="1"/>
  <c r="S121" i="7" s="1"/>
  <c r="S22" i="6"/>
  <c r="S20" i="6" s="1"/>
  <c r="T21" i="6"/>
  <c r="W66" i="6"/>
  <c r="V67" i="6"/>
  <c r="V65" i="6" s="1"/>
  <c r="V48" i="6"/>
  <c r="U49" i="6"/>
  <c r="U47" i="6" s="1"/>
  <c r="T51" i="7"/>
  <c r="S52" i="7"/>
  <c r="S53" i="7" s="1"/>
  <c r="S54" i="7" s="1"/>
  <c r="S50" i="7" s="1"/>
  <c r="T34" i="6"/>
  <c r="T32" i="6" s="1"/>
  <c r="U33" i="6"/>
  <c r="T92" i="7"/>
  <c r="S93" i="7"/>
  <c r="S94" i="7" s="1"/>
  <c r="S95" i="7" s="1"/>
  <c r="S91" i="7" s="1"/>
  <c r="T12" i="7"/>
  <c r="T13" i="7" s="1"/>
  <c r="T14" i="7" s="1"/>
  <c r="T10" i="7" s="1"/>
  <c r="U11" i="7"/>
  <c r="Y56" i="8"/>
  <c r="Y57" i="8" s="1"/>
  <c r="Y58" i="8" s="1"/>
  <c r="Z55" i="8"/>
  <c r="Z56" i="8" s="1"/>
  <c r="Z57" i="8" s="1"/>
  <c r="Z58" i="8" s="1"/>
  <c r="X70" i="8"/>
  <c r="X71" i="8" s="1"/>
  <c r="X72" i="8" s="1"/>
  <c r="Y69" i="8"/>
  <c r="Y77" i="8"/>
  <c r="Y78" i="8" s="1"/>
  <c r="Y79" i="8" s="1"/>
  <c r="Z76" i="8"/>
  <c r="Z77" i="8" s="1"/>
  <c r="Z78" i="8" s="1"/>
  <c r="Z79" i="8" s="1"/>
  <c r="X7" i="8"/>
  <c r="X8" i="8" s="1"/>
  <c r="X9" i="8" s="1"/>
  <c r="Y6" i="8"/>
  <c r="X169" i="8"/>
  <c r="X170" i="8" s="1"/>
  <c r="X171" i="8" s="1"/>
  <c r="Y168" i="8"/>
  <c r="X49" i="8"/>
  <c r="X50" i="8" s="1"/>
  <c r="X51" i="8" s="1"/>
  <c r="Y48" i="8"/>
  <c r="X120" i="8"/>
  <c r="X121" i="8" s="1"/>
  <c r="X122" i="8" s="1"/>
  <c r="Y119" i="8"/>
  <c r="Y141" i="8"/>
  <c r="Y142" i="8" s="1"/>
  <c r="Y143" i="8" s="1"/>
  <c r="Z140" i="8"/>
  <c r="Z141" i="8" s="1"/>
  <c r="Z142" i="8" s="1"/>
  <c r="Z143" i="8" s="1"/>
  <c r="Y106" i="8"/>
  <c r="Y107" i="8" s="1"/>
  <c r="Y108" i="8" s="1"/>
  <c r="Z105" i="8"/>
  <c r="Z106" i="8" s="1"/>
  <c r="Z107" i="8" s="1"/>
  <c r="Z108" i="8" s="1"/>
  <c r="Y162" i="8"/>
  <c r="Y163" i="8" s="1"/>
  <c r="Y164" i="8" s="1"/>
  <c r="Z161" i="8"/>
  <c r="Z162" i="8" s="1"/>
  <c r="Z163" i="8" s="1"/>
  <c r="Z164" i="8" s="1"/>
  <c r="X92" i="8"/>
  <c r="X93" i="8" s="1"/>
  <c r="X94" i="8" s="1"/>
  <c r="Y91" i="8"/>
  <c r="X35" i="8"/>
  <c r="X36" i="8" s="1"/>
  <c r="X37" i="8" s="1"/>
  <c r="Y34" i="8"/>
  <c r="X42" i="8"/>
  <c r="X43" i="8" s="1"/>
  <c r="X44" i="8" s="1"/>
  <c r="Y41" i="8"/>
  <c r="X99" i="8"/>
  <c r="X100" i="8" s="1"/>
  <c r="X101" i="8" s="1"/>
  <c r="Y98" i="8"/>
  <c r="X134" i="8"/>
  <c r="X135" i="8" s="1"/>
  <c r="X136" i="8" s="1"/>
  <c r="Y133" i="8"/>
  <c r="X155" i="8"/>
  <c r="X156" i="8" s="1"/>
  <c r="X157" i="8" s="1"/>
  <c r="Y154" i="8"/>
  <c r="Y112" i="8"/>
  <c r="X113" i="8"/>
  <c r="X114" i="8" s="1"/>
  <c r="X115" i="8" s="1"/>
  <c r="Y127" i="8"/>
  <c r="Y128" i="8" s="1"/>
  <c r="Y129" i="8" s="1"/>
  <c r="Z126" i="8"/>
  <c r="Z127" i="8" s="1"/>
  <c r="Z128" i="8" s="1"/>
  <c r="Z129" i="8" s="1"/>
  <c r="Y14" i="8"/>
  <c r="Y15" i="8" s="1"/>
  <c r="Y16" i="8" s="1"/>
  <c r="Z13" i="8"/>
  <c r="Z14" i="8" s="1"/>
  <c r="Z15" i="8" s="1"/>
  <c r="Z16" i="8" s="1"/>
  <c r="X148" i="8"/>
  <c r="X149" i="8" s="1"/>
  <c r="X150" i="8" s="1"/>
  <c r="Y147" i="8"/>
  <c r="X84" i="8"/>
  <c r="X85" i="8" s="1"/>
  <c r="X86" i="8" s="1"/>
  <c r="X87" i="8" s="1"/>
  <c r="X21" i="8"/>
  <c r="X22" i="8" s="1"/>
  <c r="X23" i="8" s="1"/>
  <c r="Y20" i="8"/>
  <c r="Y62" i="8"/>
  <c r="X63" i="8"/>
  <c r="X64" i="8" s="1"/>
  <c r="X65" i="8" s="1"/>
  <c r="T72" i="7"/>
  <c r="S73" i="7"/>
  <c r="S74" i="7" s="1"/>
  <c r="S75" i="7" s="1"/>
  <c r="S71" i="7" s="1"/>
  <c r="R30" i="7"/>
  <c r="R15" i="7"/>
  <c r="U6" i="7"/>
  <c r="U7" i="7" s="1"/>
  <c r="U8" i="7" s="1"/>
  <c r="U9" i="7" s="1"/>
  <c r="S5" i="7"/>
  <c r="T55" i="7"/>
  <c r="U43" i="6" l="1"/>
  <c r="U41" i="6" s="1"/>
  <c r="V42" i="6"/>
  <c r="W46" i="6"/>
  <c r="W44" i="6" s="1"/>
  <c r="X45" i="6"/>
  <c r="V57" i="6"/>
  <c r="U58" i="6"/>
  <c r="U56" i="6" s="1"/>
  <c r="X18" i="6"/>
  <c r="W19" i="6"/>
  <c r="W17" i="6" s="1"/>
  <c r="V27" i="6"/>
  <c r="U28" i="6"/>
  <c r="U26" i="6" s="1"/>
  <c r="U30" i="6"/>
  <c r="T31" i="6"/>
  <c r="T29" i="6" s="1"/>
  <c r="V25" i="6"/>
  <c r="V23" i="6" s="1"/>
  <c r="W24" i="6"/>
  <c r="T10" i="6"/>
  <c r="T8" i="6" s="1"/>
  <c r="U9" i="6"/>
  <c r="V64" i="6"/>
  <c r="V62" i="6" s="1"/>
  <c r="W63" i="6"/>
  <c r="U72" i="6"/>
  <c r="T73" i="6"/>
  <c r="T71" i="6" s="1"/>
  <c r="Y148" i="9"/>
  <c r="Y149" i="9" s="1"/>
  <c r="Y150" i="9" s="1"/>
  <c r="Z148" i="9"/>
  <c r="Z149" i="9" s="1"/>
  <c r="Z150" i="9" s="1"/>
  <c r="Z139" i="9"/>
  <c r="Z140" i="9" s="1"/>
  <c r="Z141" i="9" s="1"/>
  <c r="Y139" i="9"/>
  <c r="Y140" i="9" s="1"/>
  <c r="Y141" i="9" s="1"/>
  <c r="Z112" i="9"/>
  <c r="Z113" i="9" s="1"/>
  <c r="Z114" i="9" s="1"/>
  <c r="Y112" i="9"/>
  <c r="Y113" i="9" s="1"/>
  <c r="Y114" i="9" s="1"/>
  <c r="Y102" i="9"/>
  <c r="Y103" i="9" s="1"/>
  <c r="Y104" i="9" s="1"/>
  <c r="Z102" i="9"/>
  <c r="Z103" i="9" s="1"/>
  <c r="Z104" i="9" s="1"/>
  <c r="Z93" i="9"/>
  <c r="Z94" i="9" s="1"/>
  <c r="Z95" i="9" s="1"/>
  <c r="Y93" i="9"/>
  <c r="Y94" i="9" s="1"/>
  <c r="Y95" i="9" s="1"/>
  <c r="Y48" i="9"/>
  <c r="Y49" i="9" s="1"/>
  <c r="Y50" i="9" s="1"/>
  <c r="Z48" i="9"/>
  <c r="Z49" i="9" s="1"/>
  <c r="Z50" i="9" s="1"/>
  <c r="Y144" i="8"/>
  <c r="Y145" i="8" s="1"/>
  <c r="Y146" i="8" s="1"/>
  <c r="X66" i="8"/>
  <c r="X67" i="8" s="1"/>
  <c r="X68" i="8" s="1"/>
  <c r="Z17" i="8"/>
  <c r="Z18" i="8" s="1"/>
  <c r="Z19" i="8" s="1"/>
  <c r="Z80" i="8"/>
  <c r="Z81" i="8" s="1"/>
  <c r="Z82" i="8" s="1"/>
  <c r="X38" i="8"/>
  <c r="X39" i="8" s="1"/>
  <c r="X40" i="8" s="1"/>
  <c r="X137" i="8"/>
  <c r="X138" i="8" s="1"/>
  <c r="X139" i="8" s="1"/>
  <c r="X123" i="8"/>
  <c r="X124" i="8" s="1"/>
  <c r="X125" i="8" s="1"/>
  <c r="X158" i="8"/>
  <c r="X159" i="8" s="1"/>
  <c r="X160" i="8" s="1"/>
  <c r="Y17" i="8"/>
  <c r="Y18" i="8" s="1"/>
  <c r="Y19" i="8" s="1"/>
  <c r="X95" i="8"/>
  <c r="X96" i="8" s="1"/>
  <c r="X97" i="8" s="1"/>
  <c r="Y80" i="8"/>
  <c r="Y81" i="8" s="1"/>
  <c r="Y82" i="8" s="1"/>
  <c r="Z130" i="8"/>
  <c r="Z131" i="8" s="1"/>
  <c r="Z132" i="8" s="1"/>
  <c r="Z165" i="8"/>
  <c r="Z166" i="8" s="1"/>
  <c r="Z167" i="8" s="1"/>
  <c r="X151" i="8"/>
  <c r="X152" i="8" s="1"/>
  <c r="X153" i="8" s="1"/>
  <c r="X102" i="8"/>
  <c r="X103" i="8" s="1"/>
  <c r="X104" i="8" s="1"/>
  <c r="X52" i="8"/>
  <c r="X53" i="8" s="1"/>
  <c r="X54" i="8" s="1"/>
  <c r="X73" i="8"/>
  <c r="X74" i="8" s="1"/>
  <c r="X75" i="8" s="1"/>
  <c r="Y130" i="8"/>
  <c r="Y131" i="8" s="1"/>
  <c r="Y132" i="8" s="1"/>
  <c r="X116" i="8"/>
  <c r="X117" i="8" s="1"/>
  <c r="X118" i="8" s="1"/>
  <c r="Z109" i="8"/>
  <c r="Z110" i="8" s="1"/>
  <c r="Z111" i="8" s="1"/>
  <c r="Z59" i="8"/>
  <c r="Z60" i="8" s="1"/>
  <c r="Z61" i="8" s="1"/>
  <c r="X24" i="8"/>
  <c r="X25" i="8" s="1"/>
  <c r="X26" i="8" s="1"/>
  <c r="X88" i="8"/>
  <c r="X89" i="8" s="1"/>
  <c r="X90" i="8" s="1"/>
  <c r="X45" i="8"/>
  <c r="X46" i="8" s="1"/>
  <c r="X47" i="8" s="1"/>
  <c r="Y59" i="8"/>
  <c r="Y60" i="8" s="1"/>
  <c r="Y61" i="8" s="1"/>
  <c r="Y165" i="8"/>
  <c r="Y166" i="8" s="1"/>
  <c r="Y167" i="8" s="1"/>
  <c r="Y109" i="8"/>
  <c r="Y110" i="8" s="1"/>
  <c r="Y111" i="8" s="1"/>
  <c r="X172" i="8"/>
  <c r="X173" i="8" s="1"/>
  <c r="X174" i="8" s="1"/>
  <c r="Z144" i="8"/>
  <c r="Z145" i="8" s="1"/>
  <c r="Z146" i="8" s="1"/>
  <c r="T47" i="7"/>
  <c r="T48" i="7" s="1"/>
  <c r="T49" i="7" s="1"/>
  <c r="T45" i="7" s="1"/>
  <c r="U46" i="7"/>
  <c r="Y60" i="6"/>
  <c r="X61" i="6"/>
  <c r="X59" i="6" s="1"/>
  <c r="U26" i="7"/>
  <c r="T27" i="7"/>
  <c r="T28" i="7" s="1"/>
  <c r="T29" i="7" s="1"/>
  <c r="T25" i="7" s="1"/>
  <c r="U77" i="7"/>
  <c r="T78" i="7"/>
  <c r="T79" i="7" s="1"/>
  <c r="T80" i="7" s="1"/>
  <c r="T76" i="7" s="1"/>
  <c r="U87" i="7"/>
  <c r="T88" i="7"/>
  <c r="T89" i="7" s="1"/>
  <c r="T90" i="7" s="1"/>
  <c r="T86" i="7" s="1"/>
  <c r="W67" i="6"/>
  <c r="W65" i="6" s="1"/>
  <c r="X66" i="6"/>
  <c r="U112" i="7"/>
  <c r="T113" i="7"/>
  <c r="T114" i="7" s="1"/>
  <c r="T115" i="7" s="1"/>
  <c r="T111" i="7" s="1"/>
  <c r="U117" i="7"/>
  <c r="T118" i="7"/>
  <c r="T119" i="7" s="1"/>
  <c r="T120" i="7" s="1"/>
  <c r="T116" i="7" s="1"/>
  <c r="U102" i="7"/>
  <c r="T103" i="7"/>
  <c r="T104" i="7" s="1"/>
  <c r="T105" i="7" s="1"/>
  <c r="T101" i="7" s="1"/>
  <c r="U51" i="6"/>
  <c r="T52" i="6"/>
  <c r="T50" i="6" s="1"/>
  <c r="U21" i="6"/>
  <c r="T22" i="6"/>
  <c r="T20" i="6" s="1"/>
  <c r="T7" i="6"/>
  <c r="T5" i="6" s="1"/>
  <c r="U6" i="6"/>
  <c r="U31" i="7"/>
  <c r="T32" i="7"/>
  <c r="T33" i="7" s="1"/>
  <c r="T34" i="7" s="1"/>
  <c r="T37" i="7"/>
  <c r="T38" i="7" s="1"/>
  <c r="T39" i="7" s="1"/>
  <c r="T35" i="7" s="1"/>
  <c r="U36" i="7"/>
  <c r="U12" i="6"/>
  <c r="T13" i="6"/>
  <c r="T11" i="6" s="1"/>
  <c r="U92" i="7"/>
  <c r="T93" i="7"/>
  <c r="T94" i="7" s="1"/>
  <c r="T95" i="7" s="1"/>
  <c r="T91" i="7" s="1"/>
  <c r="U21" i="7"/>
  <c r="T22" i="7"/>
  <c r="T23" i="7" s="1"/>
  <c r="T24" i="7" s="1"/>
  <c r="T20" i="7" s="1"/>
  <c r="T40" i="6"/>
  <c r="T38" i="6" s="1"/>
  <c r="U39" i="6"/>
  <c r="U67" i="7"/>
  <c r="T68" i="7"/>
  <c r="T69" i="7" s="1"/>
  <c r="T70" i="7" s="1"/>
  <c r="T66" i="7" s="1"/>
  <c r="Y56" i="7"/>
  <c r="X57" i="7"/>
  <c r="X58" i="7" s="1"/>
  <c r="X59" i="7" s="1"/>
  <c r="X10" i="8"/>
  <c r="X11" i="8" s="1"/>
  <c r="X12" i="8" s="1"/>
  <c r="U97" i="7"/>
  <c r="T98" i="7"/>
  <c r="T99" i="7" s="1"/>
  <c r="T100" i="7" s="1"/>
  <c r="T96" i="7" s="1"/>
  <c r="X70" i="6"/>
  <c r="X68" i="6" s="1"/>
  <c r="Y69" i="6"/>
  <c r="W15" i="6"/>
  <c r="V16" i="6"/>
  <c r="V14" i="6" s="1"/>
  <c r="U12" i="7"/>
  <c r="U13" i="7" s="1"/>
  <c r="U14" i="7" s="1"/>
  <c r="U10" i="7" s="1"/>
  <c r="V11" i="7"/>
  <c r="W54" i="6"/>
  <c r="V55" i="6"/>
  <c r="V53" i="6" s="1"/>
  <c r="T17" i="7"/>
  <c r="T18" i="7" s="1"/>
  <c r="T19" i="7" s="1"/>
  <c r="U16" i="7"/>
  <c r="V49" i="6"/>
  <c r="V47" i="6" s="1"/>
  <c r="W48" i="6"/>
  <c r="U61" i="7"/>
  <c r="T62" i="7"/>
  <c r="T63" i="7" s="1"/>
  <c r="T64" i="7" s="1"/>
  <c r="T65" i="7" s="1"/>
  <c r="T60" i="7" s="1"/>
  <c r="U34" i="6"/>
  <c r="U32" i="6" s="1"/>
  <c r="V33" i="6"/>
  <c r="X75" i="6"/>
  <c r="W76" i="6"/>
  <c r="W74" i="6" s="1"/>
  <c r="U51" i="7"/>
  <c r="T52" i="7"/>
  <c r="T53" i="7" s="1"/>
  <c r="T54" i="7" s="1"/>
  <c r="T50" i="7" s="1"/>
  <c r="U122" i="7"/>
  <c r="T123" i="7"/>
  <c r="T124" i="7" s="1"/>
  <c r="T125" i="7" s="1"/>
  <c r="T121" i="7" s="1"/>
  <c r="V37" i="6"/>
  <c r="V35" i="6" s="1"/>
  <c r="W36" i="6"/>
  <c r="U107" i="7"/>
  <c r="T108" i="7"/>
  <c r="T109" i="7" s="1"/>
  <c r="T110" i="7" s="1"/>
  <c r="T106" i="7" s="1"/>
  <c r="U82" i="7"/>
  <c r="T83" i="7"/>
  <c r="T84" i="7" s="1"/>
  <c r="T85" i="7" s="1"/>
  <c r="T81" i="7" s="1"/>
  <c r="Z69" i="8"/>
  <c r="Z70" i="8" s="1"/>
  <c r="Z71" i="8" s="1"/>
  <c r="Z72" i="8" s="1"/>
  <c r="Y70" i="8"/>
  <c r="Y71" i="8" s="1"/>
  <c r="Y72" i="8" s="1"/>
  <c r="Z84" i="8"/>
  <c r="Z85" i="8" s="1"/>
  <c r="Z86" i="8" s="1"/>
  <c r="Z87" i="8" s="1"/>
  <c r="Y84" i="8"/>
  <c r="Y85" i="8" s="1"/>
  <c r="Y86" i="8" s="1"/>
  <c r="Y87" i="8" s="1"/>
  <c r="Y134" i="8"/>
  <c r="Y135" i="8" s="1"/>
  <c r="Y136" i="8" s="1"/>
  <c r="Z133" i="8"/>
  <c r="Z134" i="8" s="1"/>
  <c r="Z135" i="8" s="1"/>
  <c r="Z136" i="8" s="1"/>
  <c r="Y42" i="8"/>
  <c r="Y43" i="8" s="1"/>
  <c r="Y44" i="8" s="1"/>
  <c r="Z41" i="8"/>
  <c r="Z42" i="8" s="1"/>
  <c r="Z43" i="8" s="1"/>
  <c r="Z44" i="8" s="1"/>
  <c r="Z91" i="8"/>
  <c r="Z92" i="8" s="1"/>
  <c r="Z93" i="8" s="1"/>
  <c r="Z94" i="8" s="1"/>
  <c r="Y92" i="8"/>
  <c r="Y93" i="8" s="1"/>
  <c r="Y94" i="8" s="1"/>
  <c r="Z119" i="8"/>
  <c r="Z120" i="8" s="1"/>
  <c r="Z121" i="8" s="1"/>
  <c r="Z122" i="8" s="1"/>
  <c r="Y120" i="8"/>
  <c r="Y121" i="8" s="1"/>
  <c r="Y122" i="8" s="1"/>
  <c r="Z168" i="8"/>
  <c r="Z169" i="8" s="1"/>
  <c r="Z170" i="8" s="1"/>
  <c r="Z171" i="8" s="1"/>
  <c r="Y169" i="8"/>
  <c r="Y170" i="8" s="1"/>
  <c r="Y171" i="8" s="1"/>
  <c r="Y63" i="8"/>
  <c r="Y64" i="8" s="1"/>
  <c r="Y65" i="8" s="1"/>
  <c r="Z62" i="8"/>
  <c r="Z63" i="8" s="1"/>
  <c r="Z64" i="8" s="1"/>
  <c r="Z65" i="8" s="1"/>
  <c r="Y113" i="8"/>
  <c r="Y114" i="8" s="1"/>
  <c r="Y115" i="8" s="1"/>
  <c r="Z112" i="8"/>
  <c r="Z113" i="8" s="1"/>
  <c r="Z114" i="8" s="1"/>
  <c r="Z115" i="8" s="1"/>
  <c r="Y21" i="8"/>
  <c r="Y22" i="8" s="1"/>
  <c r="Y23" i="8" s="1"/>
  <c r="Z20" i="8"/>
  <c r="Z21" i="8" s="1"/>
  <c r="Z22" i="8" s="1"/>
  <c r="Z23" i="8" s="1"/>
  <c r="Z147" i="8"/>
  <c r="Z148" i="8" s="1"/>
  <c r="Z149" i="8" s="1"/>
  <c r="Z150" i="8" s="1"/>
  <c r="Y148" i="8"/>
  <c r="Y149" i="8" s="1"/>
  <c r="Y150" i="8" s="1"/>
  <c r="Y155" i="8"/>
  <c r="Y156" i="8" s="1"/>
  <c r="Y157" i="8" s="1"/>
  <c r="Z154" i="8"/>
  <c r="Z155" i="8" s="1"/>
  <c r="Z156" i="8" s="1"/>
  <c r="Z157" i="8" s="1"/>
  <c r="Y99" i="8"/>
  <c r="Y100" i="8" s="1"/>
  <c r="Y101" i="8" s="1"/>
  <c r="Z98" i="8"/>
  <c r="Z99" i="8" s="1"/>
  <c r="Z100" i="8" s="1"/>
  <c r="Z101" i="8" s="1"/>
  <c r="Y35" i="8"/>
  <c r="Y36" i="8" s="1"/>
  <c r="Y37" i="8" s="1"/>
  <c r="Z34" i="8"/>
  <c r="Z35" i="8" s="1"/>
  <c r="Z36" i="8" s="1"/>
  <c r="Z37" i="8" s="1"/>
  <c r="Y49" i="8"/>
  <c r="Y50" i="8" s="1"/>
  <c r="Y51" i="8" s="1"/>
  <c r="Z48" i="8"/>
  <c r="Z49" i="8" s="1"/>
  <c r="Z50" i="8" s="1"/>
  <c r="Z51" i="8" s="1"/>
  <c r="Z52" i="8" s="1"/>
  <c r="Z53" i="8" s="1"/>
  <c r="Z54" i="8" s="1"/>
  <c r="Z6" i="8"/>
  <c r="Z7" i="8" s="1"/>
  <c r="Z8" i="8" s="1"/>
  <c r="Z9" i="8" s="1"/>
  <c r="Y7" i="8"/>
  <c r="Y8" i="8" s="1"/>
  <c r="Y9" i="8" s="1"/>
  <c r="U72" i="7"/>
  <c r="T73" i="7"/>
  <c r="T74" i="7" s="1"/>
  <c r="T75" i="7" s="1"/>
  <c r="T71" i="7" s="1"/>
  <c r="S30" i="7"/>
  <c r="S15" i="7"/>
  <c r="U55" i="7"/>
  <c r="V6" i="7"/>
  <c r="V7" i="7" s="1"/>
  <c r="V8" i="7" s="1"/>
  <c r="V9" i="7" s="1"/>
  <c r="V30" i="6" l="1"/>
  <c r="U31" i="6"/>
  <c r="U29" i="6" s="1"/>
  <c r="W27" i="6"/>
  <c r="V28" i="6"/>
  <c r="V26" i="6" s="1"/>
  <c r="U73" i="6"/>
  <c r="U71" i="6" s="1"/>
  <c r="V72" i="6"/>
  <c r="Y18" i="6"/>
  <c r="X19" i="6"/>
  <c r="X17" i="6" s="1"/>
  <c r="X63" i="6"/>
  <c r="W64" i="6"/>
  <c r="W62" i="6" s="1"/>
  <c r="W57" i="6"/>
  <c r="V58" i="6"/>
  <c r="V56" i="6" s="1"/>
  <c r="U10" i="6"/>
  <c r="U8" i="6" s="1"/>
  <c r="V9" i="6"/>
  <c r="Y45" i="6"/>
  <c r="X46" i="6"/>
  <c r="X44" i="6" s="1"/>
  <c r="W25" i="6"/>
  <c r="W23" i="6" s="1"/>
  <c r="X24" i="6"/>
  <c r="W42" i="6"/>
  <c r="V43" i="6"/>
  <c r="V41" i="6" s="1"/>
  <c r="Z102" i="8"/>
  <c r="Z103" i="8" s="1"/>
  <c r="Z104" i="8" s="1"/>
  <c r="Z116" i="8"/>
  <c r="Z117" i="8" s="1"/>
  <c r="Z118" i="8" s="1"/>
  <c r="Y95" i="8"/>
  <c r="Y96" i="8" s="1"/>
  <c r="Y97" i="8" s="1"/>
  <c r="Y73" i="8"/>
  <c r="Y74" i="8" s="1"/>
  <c r="Y75" i="8" s="1"/>
  <c r="Y38" i="8"/>
  <c r="Y39" i="8" s="1"/>
  <c r="Y40" i="8" s="1"/>
  <c r="Z95" i="8"/>
  <c r="Z96" i="8" s="1"/>
  <c r="Z97" i="8" s="1"/>
  <c r="Y24" i="8"/>
  <c r="Y25" i="8" s="1"/>
  <c r="Y26" i="8" s="1"/>
  <c r="Y102" i="8"/>
  <c r="Y103" i="8" s="1"/>
  <c r="Y104" i="8" s="1"/>
  <c r="Z73" i="8"/>
  <c r="Z74" i="8" s="1"/>
  <c r="Z75" i="8" s="1"/>
  <c r="Z158" i="8"/>
  <c r="Z159" i="8" s="1"/>
  <c r="Z160" i="8" s="1"/>
  <c r="Z66" i="8"/>
  <c r="Z67" i="8" s="1"/>
  <c r="Z68" i="8" s="1"/>
  <c r="Z45" i="8"/>
  <c r="Z46" i="8" s="1"/>
  <c r="Z47" i="8" s="1"/>
  <c r="Y158" i="8"/>
  <c r="Y159" i="8" s="1"/>
  <c r="Y160" i="8" s="1"/>
  <c r="Y45" i="8"/>
  <c r="Y46" i="8" s="1"/>
  <c r="Y47" i="8" s="1"/>
  <c r="Y116" i="8"/>
  <c r="Y117" i="8" s="1"/>
  <c r="Y118" i="8" s="1"/>
  <c r="Y66" i="8"/>
  <c r="Y67" i="8" s="1"/>
  <c r="Y68" i="8" s="1"/>
  <c r="Y151" i="8"/>
  <c r="Y152" i="8" s="1"/>
  <c r="Y153" i="8" s="1"/>
  <c r="Y172" i="8"/>
  <c r="Y173" i="8" s="1"/>
  <c r="Y174" i="8" s="1"/>
  <c r="Z137" i="8"/>
  <c r="Z138" i="8" s="1"/>
  <c r="Z139" i="8" s="1"/>
  <c r="Z88" i="8"/>
  <c r="Z89" i="8" s="1"/>
  <c r="Z90" i="8" s="1"/>
  <c r="Z151" i="8"/>
  <c r="Z152" i="8" s="1"/>
  <c r="Z153" i="8" s="1"/>
  <c r="Y137" i="8"/>
  <c r="Y138" i="8" s="1"/>
  <c r="Y139" i="8" s="1"/>
  <c r="Z123" i="8"/>
  <c r="Z124" i="8" s="1"/>
  <c r="Z125" i="8" s="1"/>
  <c r="Y52" i="8"/>
  <c r="Y53" i="8" s="1"/>
  <c r="Y54" i="8" s="1"/>
  <c r="Z172" i="8"/>
  <c r="Z173" i="8" s="1"/>
  <c r="Z174" i="8" s="1"/>
  <c r="Z38" i="8"/>
  <c r="Z39" i="8" s="1"/>
  <c r="Z40" i="8" s="1"/>
  <c r="Z24" i="8"/>
  <c r="Z25" i="8" s="1"/>
  <c r="Z26" i="8" s="1"/>
  <c r="Y123" i="8"/>
  <c r="Y124" i="8" s="1"/>
  <c r="Y125" i="8" s="1"/>
  <c r="Y88" i="8"/>
  <c r="Y89" i="8" s="1"/>
  <c r="Y90" i="8" s="1"/>
  <c r="V82" i="7"/>
  <c r="U83" i="7"/>
  <c r="U84" i="7" s="1"/>
  <c r="U85" i="7" s="1"/>
  <c r="U81" i="7" s="1"/>
  <c r="X76" i="6"/>
  <c r="X74" i="6" s="1"/>
  <c r="Y75" i="6"/>
  <c r="X54" i="6"/>
  <c r="W55" i="6"/>
  <c r="W53" i="6" s="1"/>
  <c r="V97" i="7"/>
  <c r="U98" i="7"/>
  <c r="U99" i="7" s="1"/>
  <c r="U100" i="7" s="1"/>
  <c r="U96" i="7" s="1"/>
  <c r="V92" i="7"/>
  <c r="U93" i="7"/>
  <c r="U94" i="7" s="1"/>
  <c r="U95" i="7" s="1"/>
  <c r="U91" i="7" s="1"/>
  <c r="U22" i="6"/>
  <c r="U20" i="6" s="1"/>
  <c r="V21" i="6"/>
  <c r="V87" i="7"/>
  <c r="U88" i="7"/>
  <c r="U89" i="7" s="1"/>
  <c r="U90" i="7" s="1"/>
  <c r="U86" i="7" s="1"/>
  <c r="U13" i="6"/>
  <c r="U11" i="6" s="1"/>
  <c r="V12" i="6"/>
  <c r="V61" i="7"/>
  <c r="U62" i="7"/>
  <c r="U63" i="7" s="1"/>
  <c r="U64" i="7" s="1"/>
  <c r="U65" i="7" s="1"/>
  <c r="U60" i="7" s="1"/>
  <c r="Z56" i="7"/>
  <c r="Z57" i="7" s="1"/>
  <c r="Z58" i="7" s="1"/>
  <c r="Z59" i="7" s="1"/>
  <c r="Y57" i="7"/>
  <c r="Y58" i="7" s="1"/>
  <c r="Y59" i="7" s="1"/>
  <c r="V102" i="7"/>
  <c r="U103" i="7"/>
  <c r="U104" i="7" s="1"/>
  <c r="U105" i="7" s="1"/>
  <c r="U101" i="7" s="1"/>
  <c r="V26" i="7"/>
  <c r="U27" i="7"/>
  <c r="U28" i="7" s="1"/>
  <c r="U29" i="7" s="1"/>
  <c r="U25" i="7" s="1"/>
  <c r="X36" i="6"/>
  <c r="W37" i="6"/>
  <c r="W35" i="6" s="1"/>
  <c r="V12" i="7"/>
  <c r="V13" i="7" s="1"/>
  <c r="V14" i="7" s="1"/>
  <c r="V10" i="7" s="1"/>
  <c r="W11" i="7"/>
  <c r="X48" i="6"/>
  <c r="W49" i="6"/>
  <c r="W47" i="6" s="1"/>
  <c r="U37" i="7"/>
  <c r="U38" i="7" s="1"/>
  <c r="U39" i="7" s="1"/>
  <c r="U35" i="7" s="1"/>
  <c r="V36" i="7"/>
  <c r="V122" i="7"/>
  <c r="U123" i="7"/>
  <c r="U124" i="7" s="1"/>
  <c r="U125" i="7" s="1"/>
  <c r="U121" i="7" s="1"/>
  <c r="V67" i="7"/>
  <c r="U68" i="7"/>
  <c r="U69" i="7" s="1"/>
  <c r="U70" i="7" s="1"/>
  <c r="U66" i="7" s="1"/>
  <c r="V117" i="7"/>
  <c r="U118" i="7"/>
  <c r="U119" i="7" s="1"/>
  <c r="U120" i="7" s="1"/>
  <c r="U116" i="7" s="1"/>
  <c r="V39" i="6"/>
  <c r="U40" i="6"/>
  <c r="U38" i="6" s="1"/>
  <c r="V107" i="7"/>
  <c r="U108" i="7"/>
  <c r="U109" i="7" s="1"/>
  <c r="U110" i="7" s="1"/>
  <c r="U106" i="7" s="1"/>
  <c r="Y10" i="8"/>
  <c r="Y11" i="8" s="1"/>
  <c r="Y12" i="8" s="1"/>
  <c r="Z10" i="8"/>
  <c r="Z11" i="8" s="1"/>
  <c r="Z12" i="8" s="1"/>
  <c r="V51" i="7"/>
  <c r="U52" i="7"/>
  <c r="U53" i="7" s="1"/>
  <c r="U54" i="7" s="1"/>
  <c r="U50" i="7" s="1"/>
  <c r="W16" i="6"/>
  <c r="W14" i="6" s="1"/>
  <c r="X15" i="6"/>
  <c r="V31" i="7"/>
  <c r="U32" i="7"/>
  <c r="U33" i="7" s="1"/>
  <c r="U34" i="7" s="1"/>
  <c r="V112" i="7"/>
  <c r="U113" i="7"/>
  <c r="U114" i="7" s="1"/>
  <c r="U115" i="7" s="1"/>
  <c r="U111" i="7" s="1"/>
  <c r="Z60" i="6"/>
  <c r="Z61" i="6" s="1"/>
  <c r="Z59" i="6" s="1"/>
  <c r="Y61" i="6"/>
  <c r="Y59" i="6" s="1"/>
  <c r="V21" i="7"/>
  <c r="U22" i="7"/>
  <c r="U23" i="7" s="1"/>
  <c r="U24" i="7" s="1"/>
  <c r="U20" i="7" s="1"/>
  <c r="V34" i="6"/>
  <c r="V32" i="6" s="1"/>
  <c r="W33" i="6"/>
  <c r="U52" i="6"/>
  <c r="U50" i="6" s="1"/>
  <c r="V51" i="6"/>
  <c r="V77" i="7"/>
  <c r="U78" i="7"/>
  <c r="U79" i="7" s="1"/>
  <c r="U80" i="7" s="1"/>
  <c r="U76" i="7" s="1"/>
  <c r="U17" i="7"/>
  <c r="U18" i="7" s="1"/>
  <c r="U19" i="7" s="1"/>
  <c r="V16" i="7"/>
  <c r="Y70" i="6"/>
  <c r="Y68" i="6" s="1"/>
  <c r="Z69" i="6"/>
  <c r="Z70" i="6" s="1"/>
  <c r="Z68" i="6" s="1"/>
  <c r="U7" i="6"/>
  <c r="U5" i="6" s="1"/>
  <c r="V6" i="6"/>
  <c r="Y66" i="6"/>
  <c r="X67" i="6"/>
  <c r="X65" i="6" s="1"/>
  <c r="U47" i="7"/>
  <c r="U48" i="7" s="1"/>
  <c r="U49" i="7" s="1"/>
  <c r="U45" i="7" s="1"/>
  <c r="V46" i="7"/>
  <c r="V72" i="7"/>
  <c r="U73" i="7"/>
  <c r="U74" i="7" s="1"/>
  <c r="U75" i="7" s="1"/>
  <c r="U71" i="7" s="1"/>
  <c r="T30" i="7"/>
  <c r="T15" i="7"/>
  <c r="W6" i="7"/>
  <c r="W7" i="7" s="1"/>
  <c r="W8" i="7" s="1"/>
  <c r="W9" i="7" s="1"/>
  <c r="U5" i="7"/>
  <c r="V55" i="7"/>
  <c r="Y63" i="6" l="1"/>
  <c r="X64" i="6"/>
  <c r="X62" i="6" s="1"/>
  <c r="W43" i="6"/>
  <c r="W41" i="6" s="1"/>
  <c r="X42" i="6"/>
  <c r="Z18" i="6"/>
  <c r="Z19" i="6" s="1"/>
  <c r="Z17" i="6" s="1"/>
  <c r="Y19" i="6"/>
  <c r="Y17" i="6" s="1"/>
  <c r="Y24" i="6"/>
  <c r="X25" i="6"/>
  <c r="X23" i="6" s="1"/>
  <c r="W72" i="6"/>
  <c r="V73" i="6"/>
  <c r="V71" i="6" s="1"/>
  <c r="X57" i="6"/>
  <c r="W58" i="6"/>
  <c r="W56" i="6" s="1"/>
  <c r="Y46" i="6"/>
  <c r="Y44" i="6" s="1"/>
  <c r="Z45" i="6"/>
  <c r="Z46" i="6" s="1"/>
  <c r="Z44" i="6" s="1"/>
  <c r="W28" i="6"/>
  <c r="W26" i="6" s="1"/>
  <c r="X27" i="6"/>
  <c r="W9" i="6"/>
  <c r="V10" i="6"/>
  <c r="V8" i="6" s="1"/>
  <c r="W30" i="6"/>
  <c r="V31" i="6"/>
  <c r="V29" i="6" s="1"/>
  <c r="W21" i="6"/>
  <c r="V22" i="6"/>
  <c r="V20" i="6" s="1"/>
  <c r="W122" i="7"/>
  <c r="V123" i="7"/>
  <c r="V124" i="7" s="1"/>
  <c r="V125" i="7" s="1"/>
  <c r="V121" i="7" s="1"/>
  <c r="W102" i="7"/>
  <c r="V103" i="7"/>
  <c r="V104" i="7" s="1"/>
  <c r="V105" i="7" s="1"/>
  <c r="V101" i="7" s="1"/>
  <c r="V32" i="7"/>
  <c r="V33" i="7" s="1"/>
  <c r="V34" i="7" s="1"/>
  <c r="W31" i="7"/>
  <c r="V40" i="6"/>
  <c r="V38" i="6" s="1"/>
  <c r="W39" i="6"/>
  <c r="Y48" i="6"/>
  <c r="X49" i="6"/>
  <c r="X47" i="6" s="1"/>
  <c r="W61" i="7"/>
  <c r="V62" i="7"/>
  <c r="W97" i="7"/>
  <c r="V98" i="7"/>
  <c r="V99" i="7" s="1"/>
  <c r="V100" i="7" s="1"/>
  <c r="V96" i="7" s="1"/>
  <c r="V17" i="7"/>
  <c r="V18" i="7" s="1"/>
  <c r="V19" i="7" s="1"/>
  <c r="W16" i="7"/>
  <c r="V47" i="7"/>
  <c r="V48" i="7" s="1"/>
  <c r="V49" i="7" s="1"/>
  <c r="V45" i="7" s="1"/>
  <c r="W46" i="7"/>
  <c r="Y15" i="6"/>
  <c r="X16" i="6"/>
  <c r="X14" i="6" s="1"/>
  <c r="W12" i="7"/>
  <c r="W13" i="7" s="1"/>
  <c r="W14" i="7" s="1"/>
  <c r="W10" i="7" s="1"/>
  <c r="X11" i="7"/>
  <c r="W12" i="6"/>
  <c r="V13" i="6"/>
  <c r="V11" i="6" s="1"/>
  <c r="W26" i="7"/>
  <c r="V27" i="7"/>
  <c r="V28" i="7" s="1"/>
  <c r="V29" i="7" s="1"/>
  <c r="V25" i="7" s="1"/>
  <c r="V37" i="7"/>
  <c r="V38" i="7" s="1"/>
  <c r="V39" i="7" s="1"/>
  <c r="W36" i="7"/>
  <c r="W92" i="7"/>
  <c r="V93" i="7"/>
  <c r="V94" i="7" s="1"/>
  <c r="V95" i="7" s="1"/>
  <c r="V91" i="7" s="1"/>
  <c r="W51" i="6"/>
  <c r="V52" i="6"/>
  <c r="V50" i="6" s="1"/>
  <c r="W117" i="7"/>
  <c r="V118" i="7"/>
  <c r="V119" i="7" s="1"/>
  <c r="V120" i="7" s="1"/>
  <c r="V116" i="7" s="1"/>
  <c r="Y54" i="6"/>
  <c r="X55" i="6"/>
  <c r="X53" i="6" s="1"/>
  <c r="W82" i="7"/>
  <c r="V83" i="7"/>
  <c r="V84" i="7" s="1"/>
  <c r="V85" i="7" s="1"/>
  <c r="V81" i="7" s="1"/>
  <c r="W107" i="7"/>
  <c r="V108" i="7"/>
  <c r="V109" i="7" s="1"/>
  <c r="V110" i="7" s="1"/>
  <c r="V106" i="7" s="1"/>
  <c r="Y76" i="6"/>
  <c r="Y74" i="6" s="1"/>
  <c r="Z75" i="6"/>
  <c r="Z76" i="6" s="1"/>
  <c r="Z74" i="6" s="1"/>
  <c r="W87" i="7"/>
  <c r="V88" i="7"/>
  <c r="V89" i="7" s="1"/>
  <c r="V90" i="7" s="1"/>
  <c r="V86" i="7" s="1"/>
  <c r="W112" i="7"/>
  <c r="V113" i="7"/>
  <c r="V114" i="7" s="1"/>
  <c r="V115" i="7" s="1"/>
  <c r="V111" i="7" s="1"/>
  <c r="Y67" i="6"/>
  <c r="Y65" i="6" s="1"/>
  <c r="Z66" i="6"/>
  <c r="Z67" i="6" s="1"/>
  <c r="Z65" i="6" s="1"/>
  <c r="V7" i="6"/>
  <c r="V5" i="6" s="1"/>
  <c r="W6" i="6"/>
  <c r="W34" i="6"/>
  <c r="W32" i="6" s="1"/>
  <c r="X33" i="6"/>
  <c r="W51" i="7"/>
  <c r="V52" i="7"/>
  <c r="V53" i="7" s="1"/>
  <c r="V54" i="7" s="1"/>
  <c r="V50" i="7" s="1"/>
  <c r="W67" i="7"/>
  <c r="V68" i="7"/>
  <c r="V69" i="7" s="1"/>
  <c r="V70" i="7" s="1"/>
  <c r="V66" i="7" s="1"/>
  <c r="Y36" i="6"/>
  <c r="X37" i="6"/>
  <c r="X35" i="6" s="1"/>
  <c r="W21" i="7"/>
  <c r="V22" i="7"/>
  <c r="V23" i="7" s="1"/>
  <c r="V24" i="7" s="1"/>
  <c r="V20" i="7" s="1"/>
  <c r="W77" i="7"/>
  <c r="V78" i="7"/>
  <c r="V79" i="7" s="1"/>
  <c r="V80" i="7" s="1"/>
  <c r="V76" i="7" s="1"/>
  <c r="W72" i="7"/>
  <c r="V73" i="7"/>
  <c r="V74" i="7" s="1"/>
  <c r="V75" i="7" s="1"/>
  <c r="V71" i="7" s="1"/>
  <c r="U30" i="7"/>
  <c r="U15" i="7"/>
  <c r="V5" i="7"/>
  <c r="V35" i="7"/>
  <c r="W55" i="7"/>
  <c r="X6" i="7"/>
  <c r="X7" i="7" s="1"/>
  <c r="X8" i="7" s="1"/>
  <c r="X9" i="7" s="1"/>
  <c r="V63" i="7"/>
  <c r="V64" i="7" s="1"/>
  <c r="V65" i="7" s="1"/>
  <c r="V60" i="7" s="1"/>
  <c r="Y57" i="6" l="1"/>
  <c r="X58" i="6"/>
  <c r="X56" i="6" s="1"/>
  <c r="W73" i="6"/>
  <c r="W71" i="6" s="1"/>
  <c r="X72" i="6"/>
  <c r="W31" i="6"/>
  <c r="W29" i="6" s="1"/>
  <c r="X30" i="6"/>
  <c r="Y25" i="6"/>
  <c r="Y23" i="6" s="1"/>
  <c r="Z24" i="6"/>
  <c r="Z25" i="6" s="1"/>
  <c r="Z23" i="6" s="1"/>
  <c r="W10" i="6"/>
  <c r="W8" i="6" s="1"/>
  <c r="X9" i="6"/>
  <c r="Y27" i="6"/>
  <c r="X28" i="6"/>
  <c r="X26" i="6" s="1"/>
  <c r="Y42" i="6"/>
  <c r="X43" i="6"/>
  <c r="X41" i="6" s="1"/>
  <c r="Z63" i="6"/>
  <c r="Z64" i="6" s="1"/>
  <c r="Z62" i="6" s="1"/>
  <c r="Y64" i="6"/>
  <c r="Y62" i="6" s="1"/>
  <c r="Z36" i="6"/>
  <c r="Z37" i="6" s="1"/>
  <c r="Z35" i="6" s="1"/>
  <c r="Y37" i="6"/>
  <c r="Y35" i="6" s="1"/>
  <c r="X61" i="7"/>
  <c r="W62" i="7"/>
  <c r="W63" i="7" s="1"/>
  <c r="W64" i="7" s="1"/>
  <c r="W65" i="7" s="1"/>
  <c r="W60" i="7" s="1"/>
  <c r="X67" i="7"/>
  <c r="W68" i="7"/>
  <c r="W69" i="7" s="1"/>
  <c r="W70" i="7" s="1"/>
  <c r="W66" i="7" s="1"/>
  <c r="X87" i="7"/>
  <c r="W88" i="7"/>
  <c r="W89" i="7" s="1"/>
  <c r="W90" i="7" s="1"/>
  <c r="W86" i="7" s="1"/>
  <c r="X51" i="6"/>
  <c r="W52" i="6"/>
  <c r="W50" i="6" s="1"/>
  <c r="Y16" i="6"/>
  <c r="Y14" i="6" s="1"/>
  <c r="Z15" i="6"/>
  <c r="Z16" i="6" s="1"/>
  <c r="Z14" i="6" s="1"/>
  <c r="Y49" i="6"/>
  <c r="Y47" i="6" s="1"/>
  <c r="Z48" i="6"/>
  <c r="Z49" i="6" s="1"/>
  <c r="Z47" i="6" s="1"/>
  <c r="X112" i="7"/>
  <c r="W113" i="7"/>
  <c r="W114" i="7" s="1"/>
  <c r="W115" i="7" s="1"/>
  <c r="W111" i="7" s="1"/>
  <c r="W22" i="6"/>
  <c r="W20" i="6" s="1"/>
  <c r="X21" i="6"/>
  <c r="X39" i="6"/>
  <c r="W40" i="6"/>
  <c r="W38" i="6" s="1"/>
  <c r="X34" i="6"/>
  <c r="X32" i="6" s="1"/>
  <c r="Y33" i="6"/>
  <c r="X82" i="7"/>
  <c r="W83" i="7"/>
  <c r="W84" i="7" s="1"/>
  <c r="W85" i="7" s="1"/>
  <c r="W81" i="7" s="1"/>
  <c r="X26" i="7"/>
  <c r="W27" i="7"/>
  <c r="W28" i="7" s="1"/>
  <c r="W29" i="7" s="1"/>
  <c r="W25" i="7" s="1"/>
  <c r="X102" i="7"/>
  <c r="W103" i="7"/>
  <c r="W104" i="7" s="1"/>
  <c r="W105" i="7" s="1"/>
  <c r="W101" i="7" s="1"/>
  <c r="W17" i="7"/>
  <c r="W18" i="7" s="1"/>
  <c r="W19" i="7" s="1"/>
  <c r="X16" i="7"/>
  <c r="X107" i="7"/>
  <c r="W108" i="7"/>
  <c r="W109" i="7" s="1"/>
  <c r="W110" i="7" s="1"/>
  <c r="W106" i="7" s="1"/>
  <c r="W7" i="6"/>
  <c r="W5" i="6" s="1"/>
  <c r="X6" i="6"/>
  <c r="X77" i="7"/>
  <c r="W78" i="7"/>
  <c r="W79" i="7" s="1"/>
  <c r="W80" i="7" s="1"/>
  <c r="W76" i="7" s="1"/>
  <c r="W47" i="7"/>
  <c r="W48" i="7" s="1"/>
  <c r="W49" i="7" s="1"/>
  <c r="W45" i="7" s="1"/>
  <c r="X46" i="7"/>
  <c r="X31" i="7"/>
  <c r="W32" i="7"/>
  <c r="W33" i="7" s="1"/>
  <c r="W34" i="7" s="1"/>
  <c r="X21" i="7"/>
  <c r="W22" i="7"/>
  <c r="W23" i="7" s="1"/>
  <c r="W24" i="7" s="1"/>
  <c r="W20" i="7" s="1"/>
  <c r="Y55" i="6"/>
  <c r="Y53" i="6" s="1"/>
  <c r="Z54" i="6"/>
  <c r="Z55" i="6" s="1"/>
  <c r="Z53" i="6" s="1"/>
  <c r="W13" i="6"/>
  <c r="W11" i="6" s="1"/>
  <c r="X12" i="6"/>
  <c r="X97" i="7"/>
  <c r="W98" i="7"/>
  <c r="W99" i="7" s="1"/>
  <c r="W100" i="7" s="1"/>
  <c r="W96" i="7" s="1"/>
  <c r="X122" i="7"/>
  <c r="W123" i="7"/>
  <c r="W124" i="7" s="1"/>
  <c r="W125" i="7" s="1"/>
  <c r="W121" i="7" s="1"/>
  <c r="X117" i="7"/>
  <c r="W118" i="7"/>
  <c r="W119" i="7" s="1"/>
  <c r="W120" i="7" s="1"/>
  <c r="W116" i="7" s="1"/>
  <c r="X51" i="7"/>
  <c r="W52" i="7"/>
  <c r="W53" i="7" s="1"/>
  <c r="W54" i="7" s="1"/>
  <c r="W50" i="7" s="1"/>
  <c r="X92" i="7"/>
  <c r="W93" i="7"/>
  <c r="W94" i="7" s="1"/>
  <c r="W95" i="7" s="1"/>
  <c r="W91" i="7" s="1"/>
  <c r="W37" i="7"/>
  <c r="W38" i="7" s="1"/>
  <c r="W39" i="7" s="1"/>
  <c r="X36" i="7"/>
  <c r="X12" i="7"/>
  <c r="X13" i="7" s="1"/>
  <c r="X14" i="7" s="1"/>
  <c r="X10" i="7" s="1"/>
  <c r="Y11" i="7"/>
  <c r="X72" i="7"/>
  <c r="W73" i="7"/>
  <c r="W74" i="7" s="1"/>
  <c r="W75" i="7" s="1"/>
  <c r="W71" i="7" s="1"/>
  <c r="V30" i="7"/>
  <c r="V15" i="7"/>
  <c r="Y6" i="7"/>
  <c r="Y7" i="7" s="1"/>
  <c r="Y8" i="7" s="1"/>
  <c r="Y9" i="7" s="1"/>
  <c r="X55" i="7"/>
  <c r="W5" i="7"/>
  <c r="W35" i="7"/>
  <c r="Z27" i="6" l="1"/>
  <c r="Z28" i="6" s="1"/>
  <c r="Z26" i="6" s="1"/>
  <c r="Y28" i="6"/>
  <c r="Y26" i="6" s="1"/>
  <c r="X31" i="6"/>
  <c r="X29" i="6" s="1"/>
  <c r="Y30" i="6"/>
  <c r="X73" i="6"/>
  <c r="X71" i="6" s="1"/>
  <c r="Y72" i="6"/>
  <c r="X10" i="6"/>
  <c r="X8" i="6" s="1"/>
  <c r="Y9" i="6"/>
  <c r="Z42" i="6"/>
  <c r="Z43" i="6" s="1"/>
  <c r="Z41" i="6" s="1"/>
  <c r="Y43" i="6"/>
  <c r="Y41" i="6" s="1"/>
  <c r="Y58" i="6"/>
  <c r="Y56" i="6" s="1"/>
  <c r="Z57" i="6"/>
  <c r="Z58" i="6" s="1"/>
  <c r="Z56" i="6" s="1"/>
  <c r="Y82" i="7"/>
  <c r="X83" i="7"/>
  <c r="X84" i="7" s="1"/>
  <c r="X85" i="7" s="1"/>
  <c r="X81" i="7" s="1"/>
  <c r="Y97" i="7"/>
  <c r="X98" i="7"/>
  <c r="X99" i="7" s="1"/>
  <c r="X100" i="7" s="1"/>
  <c r="X96" i="7" s="1"/>
  <c r="Y6" i="6"/>
  <c r="X7" i="6"/>
  <c r="X5" i="6" s="1"/>
  <c r="X52" i="6"/>
  <c r="X50" i="6" s="1"/>
  <c r="Y51" i="6"/>
  <c r="Y77" i="7"/>
  <c r="X78" i="7"/>
  <c r="X79" i="7" s="1"/>
  <c r="X80" i="7" s="1"/>
  <c r="X76" i="7" s="1"/>
  <c r="Y107" i="7"/>
  <c r="X108" i="7"/>
  <c r="X109" i="7" s="1"/>
  <c r="X110" i="7" s="1"/>
  <c r="X106" i="7" s="1"/>
  <c r="X40" i="6"/>
  <c r="X38" i="6" s="1"/>
  <c r="Y39" i="6"/>
  <c r="Y87" i="7"/>
  <c r="X88" i="7"/>
  <c r="X89" i="7" s="1"/>
  <c r="X90" i="7" s="1"/>
  <c r="X86" i="7" s="1"/>
  <c r="Y12" i="7"/>
  <c r="Y13" i="7" s="1"/>
  <c r="Y14" i="7" s="1"/>
  <c r="Y10" i="7" s="1"/>
  <c r="Z11" i="7"/>
  <c r="Z12" i="7" s="1"/>
  <c r="Z13" i="7" s="1"/>
  <c r="Z14" i="7" s="1"/>
  <c r="Z10" i="7" s="1"/>
  <c r="X13" i="6"/>
  <c r="X11" i="6" s="1"/>
  <c r="Y12" i="6"/>
  <c r="X17" i="7"/>
  <c r="X18" i="7" s="1"/>
  <c r="X19" i="7" s="1"/>
  <c r="X15" i="7" s="1"/>
  <c r="Y16" i="7"/>
  <c r="Y21" i="6"/>
  <c r="X22" i="6"/>
  <c r="X20" i="6" s="1"/>
  <c r="X37" i="7"/>
  <c r="X38" i="7" s="1"/>
  <c r="X39" i="7" s="1"/>
  <c r="Y36" i="7"/>
  <c r="Y92" i="7"/>
  <c r="X93" i="7"/>
  <c r="X94" i="7" s="1"/>
  <c r="X95" i="7" s="1"/>
  <c r="X91" i="7" s="1"/>
  <c r="Y51" i="7"/>
  <c r="X52" i="7"/>
  <c r="X53" i="7" s="1"/>
  <c r="X54" i="7" s="1"/>
  <c r="X50" i="7" s="1"/>
  <c r="Y21" i="7"/>
  <c r="X22" i="7"/>
  <c r="X23" i="7" s="1"/>
  <c r="X24" i="7" s="1"/>
  <c r="X20" i="7" s="1"/>
  <c r="Y67" i="7"/>
  <c r="X68" i="7"/>
  <c r="X69" i="7" s="1"/>
  <c r="X70" i="7" s="1"/>
  <c r="X66" i="7" s="1"/>
  <c r="Y117" i="7"/>
  <c r="X118" i="7"/>
  <c r="X119" i="7" s="1"/>
  <c r="X120" i="7" s="1"/>
  <c r="X116" i="7" s="1"/>
  <c r="X32" i="7"/>
  <c r="X33" i="7" s="1"/>
  <c r="X34" i="7" s="1"/>
  <c r="Y31" i="7"/>
  <c r="Y102" i="7"/>
  <c r="X103" i="7"/>
  <c r="X104" i="7" s="1"/>
  <c r="X105" i="7" s="1"/>
  <c r="X101" i="7" s="1"/>
  <c r="Y112" i="7"/>
  <c r="X113" i="7"/>
  <c r="X114" i="7" s="1"/>
  <c r="X115" i="7" s="1"/>
  <c r="X111" i="7" s="1"/>
  <c r="Y61" i="7"/>
  <c r="X62" i="7"/>
  <c r="X63" i="7" s="1"/>
  <c r="X64" i="7" s="1"/>
  <c r="X65" i="7" s="1"/>
  <c r="X60" i="7" s="1"/>
  <c r="Y34" i="6"/>
  <c r="Y32" i="6" s="1"/>
  <c r="Z33" i="6"/>
  <c r="Z34" i="6" s="1"/>
  <c r="Z32" i="6" s="1"/>
  <c r="X47" i="7"/>
  <c r="X48" i="7" s="1"/>
  <c r="X49" i="7" s="1"/>
  <c r="X45" i="7" s="1"/>
  <c r="Y46" i="7"/>
  <c r="Y122" i="7"/>
  <c r="X123" i="7"/>
  <c r="X124" i="7" s="1"/>
  <c r="X125" i="7" s="1"/>
  <c r="X121" i="7" s="1"/>
  <c r="Y26" i="7"/>
  <c r="X27" i="7"/>
  <c r="X28" i="7" s="1"/>
  <c r="X29" i="7" s="1"/>
  <c r="X25" i="7" s="1"/>
  <c r="Y72" i="7"/>
  <c r="X73" i="7"/>
  <c r="X74" i="7" s="1"/>
  <c r="X75" i="7" s="1"/>
  <c r="X71" i="7" s="1"/>
  <c r="W30" i="7"/>
  <c r="X35" i="7"/>
  <c r="W15" i="7"/>
  <c r="Z6" i="7"/>
  <c r="Z7" i="7" s="1"/>
  <c r="Z8" i="7" s="1"/>
  <c r="Z9" i="7" s="1"/>
  <c r="Y55" i="7"/>
  <c r="X5" i="7"/>
  <c r="Z72" i="6" l="1"/>
  <c r="Z73" i="6" s="1"/>
  <c r="Z71" i="6" s="1"/>
  <c r="Y73" i="6"/>
  <c r="Y71" i="6" s="1"/>
  <c r="Z30" i="6"/>
  <c r="Z31" i="6" s="1"/>
  <c r="Z29" i="6" s="1"/>
  <c r="Y31" i="6"/>
  <c r="Y29" i="6" s="1"/>
  <c r="Z9" i="6"/>
  <c r="Z10" i="6" s="1"/>
  <c r="Z8" i="6" s="1"/>
  <c r="Y10" i="6"/>
  <c r="Y8" i="6" s="1"/>
  <c r="Z117" i="7"/>
  <c r="Z118" i="7" s="1"/>
  <c r="Z119" i="7" s="1"/>
  <c r="Z120" i="7" s="1"/>
  <c r="Z116" i="7" s="1"/>
  <c r="Y118" i="7"/>
  <c r="Y119" i="7" s="1"/>
  <c r="Y120" i="7" s="1"/>
  <c r="Y116" i="7" s="1"/>
  <c r="Y22" i="6"/>
  <c r="Y20" i="6" s="1"/>
  <c r="Z21" i="6"/>
  <c r="Z22" i="6" s="1"/>
  <c r="Z20" i="6" s="1"/>
  <c r="Z107" i="7"/>
  <c r="Z108" i="7" s="1"/>
  <c r="Z109" i="7" s="1"/>
  <c r="Z110" i="7" s="1"/>
  <c r="Z106" i="7" s="1"/>
  <c r="Y108" i="7"/>
  <c r="Y109" i="7" s="1"/>
  <c r="Y110" i="7" s="1"/>
  <c r="Y106" i="7" s="1"/>
  <c r="Z77" i="7"/>
  <c r="Z78" i="7" s="1"/>
  <c r="Z79" i="7" s="1"/>
  <c r="Z80" i="7" s="1"/>
  <c r="Z76" i="7" s="1"/>
  <c r="Y78" i="7"/>
  <c r="Y79" i="7" s="1"/>
  <c r="Y80" i="7" s="1"/>
  <c r="Y76" i="7" s="1"/>
  <c r="Z12" i="6"/>
  <c r="Z13" i="6" s="1"/>
  <c r="Z11" i="6" s="1"/>
  <c r="Y13" i="6"/>
  <c r="Y11" i="6" s="1"/>
  <c r="Z51" i="6"/>
  <c r="Z52" i="6" s="1"/>
  <c r="Z50" i="6" s="1"/>
  <c r="Y52" i="6"/>
  <c r="Y50" i="6" s="1"/>
  <c r="Z61" i="7"/>
  <c r="Z62" i="7" s="1"/>
  <c r="Z63" i="7" s="1"/>
  <c r="Z64" i="7" s="1"/>
  <c r="Z65" i="7" s="1"/>
  <c r="Z60" i="7" s="1"/>
  <c r="Y62" i="7"/>
  <c r="Z21" i="7"/>
  <c r="Z22" i="7" s="1"/>
  <c r="Z23" i="7" s="1"/>
  <c r="Z24" i="7" s="1"/>
  <c r="Z20" i="7" s="1"/>
  <c r="Y22" i="7"/>
  <c r="Y23" i="7" s="1"/>
  <c r="Y24" i="7" s="1"/>
  <c r="Y20" i="7" s="1"/>
  <c r="Z6" i="6"/>
  <c r="Z7" i="6" s="1"/>
  <c r="Z5" i="6" s="1"/>
  <c r="Y7" i="6"/>
  <c r="Y5" i="6" s="1"/>
  <c r="Z46" i="7"/>
  <c r="Z47" i="7" s="1"/>
  <c r="Z48" i="7" s="1"/>
  <c r="Z49" i="7" s="1"/>
  <c r="Z45" i="7" s="1"/>
  <c r="Y47" i="7"/>
  <c r="Y48" i="7" s="1"/>
  <c r="Y49" i="7" s="1"/>
  <c r="Y45" i="7" s="1"/>
  <c r="Y17" i="7"/>
  <c r="Y18" i="7" s="1"/>
  <c r="Y19" i="7" s="1"/>
  <c r="Y15" i="7" s="1"/>
  <c r="Z16" i="7"/>
  <c r="Z17" i="7" s="1"/>
  <c r="Z18" i="7" s="1"/>
  <c r="Z19" i="7" s="1"/>
  <c r="Z15" i="7" s="1"/>
  <c r="Z112" i="7"/>
  <c r="Z113" i="7" s="1"/>
  <c r="Z114" i="7" s="1"/>
  <c r="Z115" i="7" s="1"/>
  <c r="Z111" i="7" s="1"/>
  <c r="Y113" i="7"/>
  <c r="Y114" i="7" s="1"/>
  <c r="Y115" i="7" s="1"/>
  <c r="Y111" i="7" s="1"/>
  <c r="Z26" i="7"/>
  <c r="Z27" i="7" s="1"/>
  <c r="Z28" i="7" s="1"/>
  <c r="Z29" i="7" s="1"/>
  <c r="Z25" i="7" s="1"/>
  <c r="Y27" i="7"/>
  <c r="Y28" i="7" s="1"/>
  <c r="Y29" i="7" s="1"/>
  <c r="Y25" i="7" s="1"/>
  <c r="Z102" i="7"/>
  <c r="Z103" i="7" s="1"/>
  <c r="Z104" i="7" s="1"/>
  <c r="Z105" i="7" s="1"/>
  <c r="Z101" i="7" s="1"/>
  <c r="Y103" i="7"/>
  <c r="Y104" i="7" s="1"/>
  <c r="Y105" i="7" s="1"/>
  <c r="Y101" i="7" s="1"/>
  <c r="Z92" i="7"/>
  <c r="Z93" i="7" s="1"/>
  <c r="Z94" i="7" s="1"/>
  <c r="Z95" i="7" s="1"/>
  <c r="Z91" i="7" s="1"/>
  <c r="Y93" i="7"/>
  <c r="Y94" i="7" s="1"/>
  <c r="Y95" i="7" s="1"/>
  <c r="Y91" i="7" s="1"/>
  <c r="Z87" i="7"/>
  <c r="Z88" i="7" s="1"/>
  <c r="Z89" i="7" s="1"/>
  <c r="Z90" i="7" s="1"/>
  <c r="Z86" i="7" s="1"/>
  <c r="Y88" i="7"/>
  <c r="Y89" i="7" s="1"/>
  <c r="Y90" i="7" s="1"/>
  <c r="Y86" i="7" s="1"/>
  <c r="Z97" i="7"/>
  <c r="Z98" i="7" s="1"/>
  <c r="Z99" i="7" s="1"/>
  <c r="Z100" i="7" s="1"/>
  <c r="Z96" i="7" s="1"/>
  <c r="Y98" i="7"/>
  <c r="Y99" i="7" s="1"/>
  <c r="Y100" i="7" s="1"/>
  <c r="Y96" i="7" s="1"/>
  <c r="Z31" i="7"/>
  <c r="Z32" i="7" s="1"/>
  <c r="Z33" i="7" s="1"/>
  <c r="Z34" i="7" s="1"/>
  <c r="Y32" i="7"/>
  <c r="Y33" i="7" s="1"/>
  <c r="Y34" i="7" s="1"/>
  <c r="Y37" i="7"/>
  <c r="Y38" i="7" s="1"/>
  <c r="Y39" i="7" s="1"/>
  <c r="Y35" i="7" s="1"/>
  <c r="Z36" i="7"/>
  <c r="Z37" i="7" s="1"/>
  <c r="Z38" i="7" s="1"/>
  <c r="Z39" i="7" s="1"/>
  <c r="Y40" i="6"/>
  <c r="Y38" i="6" s="1"/>
  <c r="Z39" i="6"/>
  <c r="Z40" i="6" s="1"/>
  <c r="Z38" i="6" s="1"/>
  <c r="Z67" i="7"/>
  <c r="Z68" i="7" s="1"/>
  <c r="Z69" i="7" s="1"/>
  <c r="Z70" i="7" s="1"/>
  <c r="Z66" i="7" s="1"/>
  <c r="Y68" i="7"/>
  <c r="Y69" i="7" s="1"/>
  <c r="Y70" i="7" s="1"/>
  <c r="Y66" i="7" s="1"/>
  <c r="Z51" i="7"/>
  <c r="Z52" i="7" s="1"/>
  <c r="Z53" i="7" s="1"/>
  <c r="Z54" i="7" s="1"/>
  <c r="Z50" i="7" s="1"/>
  <c r="Y52" i="7"/>
  <c r="Y53" i="7" s="1"/>
  <c r="Y54" i="7" s="1"/>
  <c r="Y50" i="7" s="1"/>
  <c r="Z122" i="7"/>
  <c r="Z123" i="7" s="1"/>
  <c r="Z124" i="7" s="1"/>
  <c r="Z125" i="7" s="1"/>
  <c r="Z121" i="7" s="1"/>
  <c r="Y123" i="7"/>
  <c r="Y124" i="7" s="1"/>
  <c r="Y125" i="7" s="1"/>
  <c r="Y121" i="7" s="1"/>
  <c r="Z82" i="7"/>
  <c r="Z83" i="7" s="1"/>
  <c r="Z84" i="7" s="1"/>
  <c r="Z85" i="7" s="1"/>
  <c r="Z81" i="7" s="1"/>
  <c r="Y83" i="7"/>
  <c r="Y84" i="7" s="1"/>
  <c r="Y85" i="7" s="1"/>
  <c r="Y81" i="7" s="1"/>
  <c r="Z72" i="7"/>
  <c r="Z73" i="7" s="1"/>
  <c r="Z74" i="7" s="1"/>
  <c r="Z75" i="7" s="1"/>
  <c r="Z71" i="7" s="1"/>
  <c r="Y73" i="7"/>
  <c r="Y74" i="7" s="1"/>
  <c r="Y75" i="7" s="1"/>
  <c r="Y71" i="7" s="1"/>
  <c r="X30" i="7"/>
  <c r="Z35" i="7"/>
  <c r="Z5" i="7"/>
  <c r="Y63" i="7"/>
  <c r="Y64" i="7" s="1"/>
  <c r="Y65" i="7" s="1"/>
  <c r="Y60" i="7" s="1"/>
  <c r="Z55" i="7"/>
  <c r="Y5" i="7"/>
  <c r="Z30" i="7" l="1"/>
  <c r="Y30" i="7"/>
  <c r="G40" i="7"/>
  <c r="H41" i="7"/>
  <c r="H42" i="7" l="1"/>
  <c r="H43" i="7" s="1"/>
  <c r="H44" i="7" s="1"/>
  <c r="H40" i="7" s="1"/>
  <c r="I41" i="7"/>
  <c r="J41" i="7" l="1"/>
  <c r="I42" i="7"/>
  <c r="I43" i="7" s="1"/>
  <c r="I44" i="7" s="1"/>
  <c r="I40" i="7"/>
  <c r="K41" i="7" l="1"/>
  <c r="J42" i="7"/>
  <c r="J43" i="7" s="1"/>
  <c r="J44" i="7" s="1"/>
  <c r="J40" i="7" s="1"/>
  <c r="L41" i="7" l="1"/>
  <c r="K42" i="7"/>
  <c r="K43" i="7" s="1"/>
  <c r="K44" i="7" s="1"/>
  <c r="K40" i="7" s="1"/>
  <c r="M41" i="7" l="1"/>
  <c r="L42" i="7"/>
  <c r="L43" i="7" s="1"/>
  <c r="L44" i="7" s="1"/>
  <c r="L40" i="7" s="1"/>
  <c r="N41" i="7" l="1"/>
  <c r="M42" i="7"/>
  <c r="M43" i="7" s="1"/>
  <c r="M44" i="7" s="1"/>
  <c r="M40" i="7" s="1"/>
  <c r="O41" i="7" l="1"/>
  <c r="N42" i="7"/>
  <c r="N43" i="7" s="1"/>
  <c r="N44" i="7" s="1"/>
  <c r="N40" i="7" s="1"/>
  <c r="P41" i="7" l="1"/>
  <c r="O42" i="7"/>
  <c r="O43" i="7" s="1"/>
  <c r="O44" i="7" s="1"/>
  <c r="O40" i="7" s="1"/>
  <c r="Q41" i="7" l="1"/>
  <c r="P42" i="7"/>
  <c r="P43" i="7" s="1"/>
  <c r="P44" i="7" s="1"/>
  <c r="P40" i="7" s="1"/>
  <c r="R41" i="7" l="1"/>
  <c r="Q42" i="7"/>
  <c r="Q43" i="7" s="1"/>
  <c r="Q44" i="7" s="1"/>
  <c r="Q40" i="7" s="1"/>
  <c r="S41" i="7" l="1"/>
  <c r="R42" i="7"/>
  <c r="R43" i="7" s="1"/>
  <c r="R44" i="7" s="1"/>
  <c r="R40" i="7" s="1"/>
  <c r="T41" i="7" l="1"/>
  <c r="S42" i="7"/>
  <c r="S43" i="7" s="1"/>
  <c r="S44" i="7" s="1"/>
  <c r="S40" i="7" s="1"/>
  <c r="U41" i="7" l="1"/>
  <c r="T42" i="7"/>
  <c r="T43" i="7" s="1"/>
  <c r="T44" i="7" s="1"/>
  <c r="T40" i="7" s="1"/>
  <c r="V41" i="7" l="1"/>
  <c r="U42" i="7"/>
  <c r="U43" i="7" s="1"/>
  <c r="U44" i="7" s="1"/>
  <c r="U40" i="7" s="1"/>
  <c r="W41" i="7" l="1"/>
  <c r="V42" i="7"/>
  <c r="V43" i="7" s="1"/>
  <c r="V44" i="7" s="1"/>
  <c r="V40" i="7" s="1"/>
  <c r="X41" i="7" l="1"/>
  <c r="W42" i="7"/>
  <c r="W43" i="7" s="1"/>
  <c r="W44" i="7" s="1"/>
  <c r="W40" i="7" s="1"/>
  <c r="Y41" i="7" l="1"/>
  <c r="X42" i="7"/>
  <c r="X43" i="7" s="1"/>
  <c r="X44" i="7" s="1"/>
  <c r="X40" i="7" s="1"/>
  <c r="Z41" i="7" l="1"/>
  <c r="Z42" i="7" s="1"/>
  <c r="Z43" i="7" s="1"/>
  <c r="Z44" i="7" s="1"/>
  <c r="Z40" i="7" s="1"/>
  <c r="Y42" i="7"/>
  <c r="Y43" i="7" s="1"/>
  <c r="Y44" i="7" s="1"/>
  <c r="Y40" i="7" s="1"/>
</calcChain>
</file>

<file path=xl/sharedStrings.xml><?xml version="1.0" encoding="utf-8"?>
<sst xmlns="http://schemas.openxmlformats.org/spreadsheetml/2006/main" count="1565" uniqueCount="176">
  <si>
    <t>Administrative Assistant II</t>
  </si>
  <si>
    <t>Custodian</t>
  </si>
  <si>
    <t>Equipment Operator</t>
  </si>
  <si>
    <t>Fiscal Assistant II</t>
  </si>
  <si>
    <t>Laborer</t>
  </si>
  <si>
    <t>Administrative Assistant I</t>
  </si>
  <si>
    <t>Fiscal Assistant I</t>
  </si>
  <si>
    <t>Town Planner</t>
  </si>
  <si>
    <t>Zoning Admin./Health Officer</t>
  </si>
  <si>
    <t>Min</t>
  </si>
  <si>
    <t>Average</t>
  </si>
  <si>
    <t>Probation</t>
  </si>
  <si>
    <t>No Current Positions</t>
  </si>
  <si>
    <t>Step</t>
  </si>
  <si>
    <t>Grade</t>
  </si>
  <si>
    <t xml:space="preserve"> </t>
  </si>
  <si>
    <t>Position</t>
  </si>
  <si>
    <t>1.00%  phantom cell</t>
  </si>
  <si>
    <t>Hourly Rate</t>
  </si>
  <si>
    <t>Accounts Payable/Payroll Clerk</t>
  </si>
  <si>
    <t>Admin. Asst. II - Clerk/Receptionist</t>
  </si>
  <si>
    <t>Planning Assistant</t>
  </si>
  <si>
    <t>Water/Wastewater Tech I</t>
  </si>
  <si>
    <t>Water/Wastewater Tech II</t>
  </si>
  <si>
    <t>No Current Position</t>
  </si>
  <si>
    <t>Senior Equipment Operator</t>
  </si>
  <si>
    <t>Assistant Clerk and Treasurer I</t>
  </si>
  <si>
    <t>Senior Equipment Operator (1)</t>
  </si>
  <si>
    <t>Assistant Clerk and Treasurer I (1)</t>
  </si>
  <si>
    <t xml:space="preserve">Notes:  </t>
  </si>
  <si>
    <t>Salary  (2)</t>
  </si>
  <si>
    <t>2.  Salaries are to be considered as estimates and are not entirely accurate due to rounding in which occurs when the calculations are made.  In all cases the hourly rate will be used to determine actual pay.</t>
  </si>
  <si>
    <t>Zoning Admin./Health Officer (1)</t>
  </si>
  <si>
    <t>Salary (2)</t>
  </si>
  <si>
    <t>Town of Milton Members of AFSCME</t>
  </si>
  <si>
    <t>Water/Wastewater Chief Operator</t>
  </si>
  <si>
    <t>Water/Wastewater Assistant Chief</t>
  </si>
  <si>
    <t xml:space="preserve">  Operator</t>
  </si>
  <si>
    <t>Supervising Equipment Operator</t>
  </si>
  <si>
    <t>Water/Wastewater Technician II</t>
  </si>
  <si>
    <t>Version 07-01-2008   Water/Wastewater Technician II (Grade 15) added back to the Schedule - removed last FY in error</t>
  </si>
  <si>
    <t>Version 07-01-2008   Supervising Equipment Operator (Grade 22) added to the Schedule</t>
  </si>
  <si>
    <t>1.  No additional staff will be hired as Senior Equipment Operator at this grade level.  When the incumbents leave these positions it is understood the grade level will be reevaluated or the position elmiinated.</t>
  </si>
  <si>
    <t>Equip. Operator-W/W W Tech I</t>
  </si>
  <si>
    <t>Admin. Asst. II-Town Clerk/Treasurer I</t>
  </si>
  <si>
    <t>Mechanic/Truck Driver</t>
  </si>
  <si>
    <t>Version 12-21-2009   Mechanic/Truck Driver (Grade 5) added to the Schedule</t>
  </si>
  <si>
    <t>Step are 1% - Probation to Step 1 is between 5% and 6%</t>
  </si>
  <si>
    <t>Truck Driver/Small&amp;Large Equipment Operator</t>
  </si>
  <si>
    <t>July 1, 2011  thru June 30, 2012 Wage and Salary Schedule</t>
  </si>
  <si>
    <t>Version 05-31-2011 Grade 3 Truck Driver Title Amended to Truck Driver/Small &amp; Large Equipment Operator</t>
  </si>
  <si>
    <t>Annual Base Pay Increase will be .8% for Fiscal Year 2012 Per Contract</t>
  </si>
  <si>
    <t>Truck Driver/Small &amp; Large Equipment Operator</t>
  </si>
  <si>
    <t>Annual Base Pay Increase will be 1.5% for Fiscal Year 2013 Per Contract</t>
  </si>
  <si>
    <t>Annual Base Pay Increase will be 1.85% for Fiscal Year 2014 Per Contract</t>
  </si>
  <si>
    <t>FY2012</t>
  </si>
  <si>
    <t>FY2013</t>
  </si>
  <si>
    <t>FY2014</t>
  </si>
  <si>
    <t>Zoning Technician</t>
  </si>
  <si>
    <t>Planning &amp; Zoning Analyst</t>
  </si>
  <si>
    <t>Truck Driver/Small &amp; Large Equip. Operator</t>
  </si>
  <si>
    <t>Planning &amp; Permit Analyst</t>
  </si>
  <si>
    <t>Version 06-13-2012 Removed Town Planner from Wage Schedule; added Planning &amp; Permit Analyst to Grade 16</t>
  </si>
  <si>
    <t>Maintenance Technician I</t>
  </si>
  <si>
    <t>Version 07-01-2008  Water/Wastewater Technician II (Grade 15) added back to the Schedule - removed last FY in error</t>
  </si>
  <si>
    <t>Version 07-01-2008  Supervising Equipment Operator (Grade 22) added to the Schedule</t>
  </si>
  <si>
    <t>Version 12-21-2009  Mechanic/Truck Driver (Grade 5) added to the Schedule</t>
  </si>
  <si>
    <t>Version 12/07/2012 Added Water/Wastewater Tech I/Truck Driver/Small &amp; Large Equip. Operator to Grade 12</t>
  </si>
  <si>
    <t>Maintenance Mechanic</t>
  </si>
  <si>
    <t>Water/Wastewater Assistant Chief Operator</t>
  </si>
  <si>
    <t>Version 5/12/2013 Added Maintenance Technician I at Grade Level 7 and Maintenance Mechanic at Level 13</t>
  </si>
  <si>
    <t>W/WW Tech I/Truck Driver/Sm &amp; Lg Equip. Operator</t>
  </si>
  <si>
    <t>W/WW Tech I/Truck Driver/Equip Op</t>
  </si>
  <si>
    <t>Fiscal Analyst</t>
  </si>
  <si>
    <t>Version 9/15/2013 Added Fiscal Analyst to Grade 18</t>
  </si>
  <si>
    <t>Version 10-2013 Moved Supervising Equipment Operator to Grade 24</t>
  </si>
  <si>
    <t>Annual Base Pay Increase will be 2% for Fiscal Year 2015 Per Contract</t>
  </si>
  <si>
    <t>Annual Base Pay Increase will be 2% for Fiscal Year 2016 Per Contract</t>
  </si>
  <si>
    <t>Salary</t>
  </si>
  <si>
    <t>FY2015</t>
  </si>
  <si>
    <t>FY2016</t>
  </si>
  <si>
    <t>July 1, 2014  thru June 30, 2015 Wage and Salary Schedule</t>
  </si>
  <si>
    <t>Salaries are estimates, and are rounded. Hourly rates will be used to determine actual pay.</t>
  </si>
  <si>
    <t xml:space="preserve">Salary </t>
  </si>
  <si>
    <t>Rate</t>
  </si>
  <si>
    <t>FY2017</t>
  </si>
  <si>
    <t>FY2018</t>
  </si>
  <si>
    <t>FY2019</t>
  </si>
  <si>
    <t>FY2020</t>
  </si>
  <si>
    <t>FY2021</t>
  </si>
  <si>
    <t>FY2022</t>
  </si>
  <si>
    <t>FY2023</t>
  </si>
  <si>
    <t>FY2024</t>
  </si>
  <si>
    <t>FY2025</t>
  </si>
  <si>
    <t xml:space="preserve">WWW Technician </t>
  </si>
  <si>
    <t xml:space="preserve">No Current Position </t>
  </si>
  <si>
    <t xml:space="preserve">WWW Advanced Technician </t>
  </si>
  <si>
    <t xml:space="preserve">WWW Senior Technician </t>
  </si>
  <si>
    <t>Hourly rates will be used to determine actual pay based on current hourly rate and changes prescribed in union contract</t>
  </si>
  <si>
    <t xml:space="preserve">Version 12/6/2016 Moved Chief Operator to Grade 24 </t>
  </si>
  <si>
    <t>July 1, 2017  thru June 30, 2018 Wage and Salary Schedule</t>
  </si>
  <si>
    <t>Annual Base Pay Increase will be 2% for FY15 Per Contract</t>
  </si>
  <si>
    <t>Annual Base Pay Increase will be 2% for FY16 Per Contract</t>
  </si>
  <si>
    <t xml:space="preserve">Annual Base Pay Increase will be 3% for FY17 Per Contract </t>
  </si>
  <si>
    <t xml:space="preserve">Annual Base Pay Increase will be 3% for FY18 Per Contract </t>
  </si>
  <si>
    <t>FY15</t>
  </si>
  <si>
    <t>FY16</t>
  </si>
  <si>
    <t xml:space="preserve">FY16 </t>
  </si>
  <si>
    <t>FY17</t>
  </si>
  <si>
    <t>FY18</t>
  </si>
  <si>
    <t>2.  Salaries are to be considered as estimates and are not entirely accurate due to rounding in which occurs when the calculations are made.  In all cases the FY18 will be used to determine actual pay.</t>
  </si>
  <si>
    <t>FY19</t>
  </si>
  <si>
    <t>FY20</t>
  </si>
  <si>
    <t>FY21</t>
  </si>
  <si>
    <t>July 1, 2018  thru June 30, 2021 Wage and Salary Schedule</t>
  </si>
  <si>
    <t>Town of Milton Members of AFSCME FY19, FY20, FY21</t>
  </si>
  <si>
    <t>Annual Base Pay Increase will be 1.5% for FY19 Per Contract</t>
  </si>
  <si>
    <t>Annual Base Pay Increase will be 2% for FY20 Per Contract</t>
  </si>
  <si>
    <t>Annual Base Pay Increase will be 2.5 for FY21 Per Contract</t>
  </si>
  <si>
    <t>Step increases are 1% - Probation to Step 1 is between 5% and 6%</t>
  </si>
  <si>
    <t>Salaries are to be considered as estimates and are not entirely accurate due to rounding in which occurs when the calculations are made.  In all cases the FY19, FY20 &amp; FY20 shown will be used to determine pay.</t>
  </si>
  <si>
    <t>FY22</t>
  </si>
  <si>
    <t>FY23</t>
  </si>
  <si>
    <t>July 1, 2014  thru June 30, 2023 Wage and Salary Schedule</t>
  </si>
  <si>
    <t>Town of Milton Members of AFSCME FY19, FY20, FY21, FY22, FY23</t>
  </si>
  <si>
    <t>W/WW Tech I/</t>
  </si>
  <si>
    <t>Truck Driver/Sm &amp; Lg Equip. Operator</t>
  </si>
  <si>
    <t>FY23 - MOA</t>
  </si>
  <si>
    <t>FY24</t>
  </si>
  <si>
    <t>FY25</t>
  </si>
  <si>
    <t>FY24 = 3% base pay increase and 1% step increase</t>
  </si>
  <si>
    <t>FY25 = 3% base pay increase (from November, 2023 LIBOR) and 2% step increase</t>
  </si>
  <si>
    <t>FY23 data taken from FY15-FY23 tab of this workbook</t>
  </si>
  <si>
    <t>FY23-MOA = from January, 2023 Memorandum of Agreement with immediate 3% pay increase with no step increase</t>
  </si>
  <si>
    <t>Salaries are to be considered as estimates and are not entirely accurate due to rounding to two decimal places, which occurs when the calculations are made.</t>
  </si>
  <si>
    <t>Grade 25 is new as of January, 2023 MOA</t>
  </si>
  <si>
    <t>N/A</t>
  </si>
  <si>
    <t>Laborer (up to 2)</t>
  </si>
  <si>
    <t>Buildings &amp; Grounds - Parks &amp; Rec (2)</t>
  </si>
  <si>
    <t>Maintenance Tech I (up to 2)</t>
  </si>
  <si>
    <t>Administrative Assistant II (3)</t>
  </si>
  <si>
    <t>Fiscal Assistant (1)</t>
  </si>
  <si>
    <t>Assistant Treasurer (1)</t>
  </si>
  <si>
    <t>Maintenance Tech II (up to 2)</t>
  </si>
  <si>
    <t>Stormwater Specialist</t>
  </si>
  <si>
    <t>Maintenance Mechanic (2)</t>
  </si>
  <si>
    <t>Assistant Town Clerk (1)</t>
  </si>
  <si>
    <t>Equipment Operator (up to 2)</t>
  </si>
  <si>
    <t>Fiscal Assistant I - Payroll Officer (1)</t>
  </si>
  <si>
    <t>Fiscal Assistant II (2)</t>
  </si>
  <si>
    <t>W/WW Assistant Chief Operator (1)</t>
  </si>
  <si>
    <t>WWW Senior Technician (3)</t>
  </si>
  <si>
    <t>Supervising Maintenance Mechanic (1)</t>
  </si>
  <si>
    <t>Supervising B&amp;G - Parks/Rec (1)</t>
  </si>
  <si>
    <t>Supervising Stormwater Specialist (1)</t>
  </si>
  <si>
    <t>Fiscal Assistant III (1)</t>
  </si>
  <si>
    <t>Zoning Admin/Health Officer (1)</t>
  </si>
  <si>
    <t>Supervising Equipment Officer (1)</t>
  </si>
  <si>
    <t>W/WW Chief Operator (1)</t>
  </si>
  <si>
    <t>Positions listed as of January 2023 MOA</t>
  </si>
  <si>
    <t>FY26</t>
  </si>
  <si>
    <t>FY26 = 3.5% base pay increase (from November, 2024 LIBOR) and 2% step increase</t>
  </si>
  <si>
    <t>7/1/22 - 6/30/26</t>
  </si>
  <si>
    <t>Town of Milton Members of AFSCME FY23-FY26</t>
  </si>
  <si>
    <t>FY</t>
  </si>
  <si>
    <t>7/1/24 - 6/30/27</t>
  </si>
  <si>
    <t>Town of Milton AFSCME FY25-FY27 Grade &amp; Step Chart</t>
  </si>
  <si>
    <t>FY27 = 3.1% base pay increase (from November, 2025 LIBOR) and 2% step increase</t>
  </si>
  <si>
    <t>FY27</t>
  </si>
  <si>
    <t>Maintenance Tech 1 (up to 2)</t>
  </si>
  <si>
    <t>Assitant Treasurer (1)</t>
  </si>
  <si>
    <t>Fiscal Assisstant II (2)</t>
  </si>
  <si>
    <t>W/WW Senior Technician (3)</t>
  </si>
  <si>
    <t>Supervising B&amp;G-Parks &amp; Rec (1)</t>
  </si>
  <si>
    <t>Supervising Equipment Operator (1)</t>
  </si>
  <si>
    <t>Hourly rates are to be considered as estimates and are not entirely accurate due to rounding to two decimal places, which occurs when the calculations are made.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</si>
</sst>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28" x14ac:knownFonts="1">
    <font>
      <sz val="10"/>
      <name val="Arial"/>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2"/>
      <name val="Times New Roman"/>
      <family val="1"/>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2"/>
      <name val="Times New Roman"/>
      <family val="1"/>
    </font>
    <font>
      <b/>
      <sz val="12"/>
      <name val="Times New Roman"/>
      <family val="1"/>
    </font>
    <font>
      <sz val="8"/>
      <name val="Times New Roman"/>
      <family val="1"/>
    </font>
    <font>
      <b/>
      <sz val="8"/>
      <name val="Times New Roman"/>
      <family val="1"/>
    </font>
    <font>
      <sz val="14"/>
      <name val="Times New Roman"/>
      <family val="1"/>
    </font>
    <font>
      <sz val="10"/>
      <name val="Times New Roman"/>
      <family val="1"/>
    </font>
    <font>
      <b/>
      <u/>
      <sz val="8"/>
      <name val="Times New Roman"/>
      <family val="1"/>
    </font>
    <font>
      <b/>
      <sz val="18"/>
      <name val="Times New Roman"/>
      <family val="1"/>
    </font>
  </fonts>
  <fills count="3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rgb="FFFFFF00"/>
        <bgColor indexed="64"/>
      </patternFill>
    </fill>
    <fill>
      <patternFill patternType="solid">
        <fgColor rgb="FFFFC000"/>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6" tint="0.59999389629810485"/>
        <bgColor indexed="64"/>
      </patternFill>
    </fill>
    <fill>
      <patternFill patternType="solid">
        <fgColor rgb="FF92D050"/>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rgb="FFF2F7B7"/>
        <bgColor indexed="64"/>
      </patternFill>
    </fill>
    <fill>
      <patternFill patternType="solid">
        <fgColor rgb="FFFAA8EA"/>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theme="7" tint="0.79998168889431442"/>
        <bgColor indexed="64"/>
      </patternFill>
    </fill>
  </fills>
  <borders count="4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64"/>
      </right>
      <top/>
      <bottom/>
      <diagonal/>
    </border>
    <border>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top style="thin">
        <color indexed="64"/>
      </top>
      <bottom style="thin">
        <color indexed="64"/>
      </bottom>
      <diagonal/>
    </border>
    <border>
      <left/>
      <right/>
      <top style="medium">
        <color indexed="64"/>
      </top>
      <bottom style="medium">
        <color indexed="64"/>
      </bottom>
      <diagonal/>
    </border>
  </borders>
  <cellStyleXfs count="43">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3" borderId="0" applyNumberFormat="0" applyBorder="0" applyAlignment="0" applyProtection="0"/>
    <xf numFmtId="0" fontId="5" fillId="20" borderId="1" applyNumberFormat="0" applyAlignment="0" applyProtection="0"/>
    <xf numFmtId="0" fontId="6" fillId="21" borderId="2" applyNumberFormat="0" applyAlignment="0" applyProtection="0"/>
    <xf numFmtId="0" fontId="8" fillId="0" borderId="0" applyNumberFormat="0" applyFill="0" applyBorder="0" applyAlignment="0" applyProtection="0"/>
    <xf numFmtId="2" fontId="1" fillId="0" borderId="0" applyFill="0" applyBorder="0" applyAlignment="0" applyProtection="0"/>
    <xf numFmtId="0" fontId="9" fillId="4" borderId="0" applyNumberFormat="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7" borderId="1" applyNumberFormat="0" applyAlignment="0" applyProtection="0"/>
    <xf numFmtId="0" fontId="14" fillId="0" borderId="6" applyNumberFormat="0" applyFill="0" applyAlignment="0" applyProtection="0"/>
    <xf numFmtId="0" fontId="15" fillId="22" borderId="0" applyNumberFormat="0" applyBorder="0" applyAlignment="0" applyProtection="0"/>
    <xf numFmtId="0" fontId="7" fillId="23" borderId="7" applyNumberFormat="0" applyFont="0" applyAlignment="0" applyProtection="0"/>
    <xf numFmtId="0" fontId="16" fillId="20" borderId="8" applyNumberForma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cellStyleXfs>
  <cellXfs count="171">
    <xf numFmtId="0" fontId="0" fillId="0" borderId="0" xfId="0"/>
    <xf numFmtId="0" fontId="22" fillId="0" borderId="0" xfId="0" applyFont="1"/>
    <xf numFmtId="4" fontId="22" fillId="0" borderId="0" xfId="0" applyNumberFormat="1" applyFont="1"/>
    <xf numFmtId="3" fontId="22" fillId="0" borderId="0" xfId="0" applyNumberFormat="1" applyFont="1"/>
    <xf numFmtId="4" fontId="22" fillId="24" borderId="0" xfId="0" applyNumberFormat="1" applyFont="1" applyFill="1"/>
    <xf numFmtId="0" fontId="23" fillId="0" borderId="0" xfId="0" applyFont="1"/>
    <xf numFmtId="0" fontId="21" fillId="0" borderId="0" xfId="0" applyFont="1" applyAlignment="1">
      <alignment horizontal="center"/>
    </xf>
    <xf numFmtId="0" fontId="24" fillId="0" borderId="0" xfId="0" applyFont="1"/>
    <xf numFmtId="0" fontId="20" fillId="0" borderId="0" xfId="0" applyFont="1"/>
    <xf numFmtId="0" fontId="21" fillId="25" borderId="0" xfId="0" applyFont="1" applyFill="1" applyAlignment="1">
      <alignment horizontal="center"/>
    </xf>
    <xf numFmtId="0" fontId="23" fillId="25" borderId="0" xfId="0" applyFont="1" applyFill="1"/>
    <xf numFmtId="0" fontId="22" fillId="25" borderId="0" xfId="0" applyFont="1" applyFill="1"/>
    <xf numFmtId="4" fontId="22" fillId="25" borderId="0" xfId="0" applyNumberFormat="1" applyFont="1" applyFill="1"/>
    <xf numFmtId="0" fontId="7" fillId="0" borderId="0" xfId="0" applyFont="1"/>
    <xf numFmtId="164" fontId="22" fillId="0" borderId="0" xfId="0" applyNumberFormat="1" applyFont="1"/>
    <xf numFmtId="4" fontId="25" fillId="0" borderId="0" xfId="0" applyNumberFormat="1" applyFont="1"/>
    <xf numFmtId="0" fontId="22" fillId="0" borderId="10" xfId="0" applyFont="1" applyBorder="1"/>
    <xf numFmtId="4" fontId="22" fillId="0" borderId="10" xfId="0" applyNumberFormat="1" applyFont="1" applyBorder="1"/>
    <xf numFmtId="3" fontId="22" fillId="0" borderId="10" xfId="0" applyNumberFormat="1" applyFont="1" applyBorder="1"/>
    <xf numFmtId="0" fontId="21" fillId="0" borderId="10" xfId="0" applyFont="1" applyBorder="1" applyAlignment="1">
      <alignment horizontal="center"/>
    </xf>
    <xf numFmtId="49" fontId="22" fillId="0" borderId="10" xfId="0" applyNumberFormat="1" applyFont="1" applyBorder="1" applyAlignment="1">
      <alignment horizontal="left"/>
    </xf>
    <xf numFmtId="0" fontId="22" fillId="26" borderId="10" xfId="0" applyFont="1" applyFill="1" applyBorder="1"/>
    <xf numFmtId="4" fontId="22" fillId="26" borderId="10" xfId="0" applyNumberFormat="1" applyFont="1" applyFill="1" applyBorder="1"/>
    <xf numFmtId="0" fontId="22" fillId="27" borderId="10" xfId="0" applyFont="1" applyFill="1" applyBorder="1"/>
    <xf numFmtId="4" fontId="22" fillId="27" borderId="10" xfId="0" applyNumberFormat="1" applyFont="1" applyFill="1" applyBorder="1"/>
    <xf numFmtId="0" fontId="22" fillId="28" borderId="10" xfId="0" applyFont="1" applyFill="1" applyBorder="1"/>
    <xf numFmtId="4" fontId="22" fillId="28" borderId="10" xfId="0" applyNumberFormat="1" applyFont="1" applyFill="1" applyBorder="1"/>
    <xf numFmtId="0" fontId="22" fillId="29" borderId="10" xfId="0" applyFont="1" applyFill="1" applyBorder="1"/>
    <xf numFmtId="4" fontId="22" fillId="29" borderId="10" xfId="0" applyNumberFormat="1" applyFont="1" applyFill="1" applyBorder="1"/>
    <xf numFmtId="0" fontId="22" fillId="0" borderId="11" xfId="0" applyFont="1" applyBorder="1"/>
    <xf numFmtId="4" fontId="22" fillId="0" borderId="11" xfId="0" applyNumberFormat="1" applyFont="1" applyBorder="1"/>
    <xf numFmtId="3" fontId="22" fillId="0" borderId="11" xfId="0" applyNumberFormat="1" applyFont="1" applyBorder="1"/>
    <xf numFmtId="0" fontId="22" fillId="0" borderId="12" xfId="0" applyFont="1" applyBorder="1"/>
    <xf numFmtId="3" fontId="22" fillId="0" borderId="12" xfId="0" applyNumberFormat="1" applyFont="1" applyBorder="1"/>
    <xf numFmtId="0" fontId="22" fillId="0" borderId="13" xfId="0" applyFont="1" applyBorder="1"/>
    <xf numFmtId="0" fontId="22" fillId="0" borderId="14" xfId="0" applyFont="1" applyBorder="1"/>
    <xf numFmtId="3" fontId="22" fillId="0" borderId="14" xfId="0" applyNumberFormat="1" applyFont="1" applyBorder="1"/>
    <xf numFmtId="3" fontId="22" fillId="0" borderId="15" xfId="0" applyNumberFormat="1" applyFont="1" applyBorder="1"/>
    <xf numFmtId="0" fontId="22" fillId="0" borderId="16" xfId="0" applyFont="1" applyBorder="1"/>
    <xf numFmtId="4" fontId="22" fillId="27" borderId="17" xfId="0" applyNumberFormat="1" applyFont="1" applyFill="1" applyBorder="1"/>
    <xf numFmtId="0" fontId="21" fillId="0" borderId="18" xfId="0" applyFont="1" applyBorder="1" applyAlignment="1">
      <alignment horizontal="center"/>
    </xf>
    <xf numFmtId="4" fontId="22" fillId="28" borderId="17" xfId="0" applyNumberFormat="1" applyFont="1" applyFill="1" applyBorder="1"/>
    <xf numFmtId="4" fontId="22" fillId="29" borderId="17" xfId="0" applyNumberFormat="1" applyFont="1" applyFill="1" applyBorder="1"/>
    <xf numFmtId="0" fontId="21" fillId="0" borderId="19" xfId="0" applyFont="1" applyBorder="1" applyAlignment="1">
      <alignment horizontal="center"/>
    </xf>
    <xf numFmtId="0" fontId="22" fillId="0" borderId="20" xfId="0" applyFont="1" applyBorder="1"/>
    <xf numFmtId="0" fontId="22" fillId="26" borderId="20" xfId="0" applyFont="1" applyFill="1" applyBorder="1"/>
    <xf numFmtId="4" fontId="22" fillId="26" borderId="20" xfId="0" applyNumberFormat="1" applyFont="1" applyFill="1" applyBorder="1"/>
    <xf numFmtId="4" fontId="22" fillId="26" borderId="21" xfId="0" applyNumberFormat="1" applyFont="1" applyFill="1" applyBorder="1"/>
    <xf numFmtId="0" fontId="22" fillId="28" borderId="17" xfId="0" applyFont="1" applyFill="1" applyBorder="1"/>
    <xf numFmtId="0" fontId="21" fillId="0" borderId="16" xfId="0" applyFont="1" applyBorder="1" applyAlignment="1">
      <alignment horizontal="center"/>
    </xf>
    <xf numFmtId="4" fontId="22" fillId="26" borderId="17" xfId="0" applyNumberFormat="1" applyFont="1" applyFill="1" applyBorder="1"/>
    <xf numFmtId="0" fontId="22" fillId="0" borderId="19" xfId="0" applyFont="1" applyBorder="1"/>
    <xf numFmtId="3" fontId="22" fillId="0" borderId="20" xfId="0" applyNumberFormat="1" applyFont="1" applyBorder="1"/>
    <xf numFmtId="3" fontId="22" fillId="0" borderId="21" xfId="0" applyNumberFormat="1" applyFont="1" applyBorder="1"/>
    <xf numFmtId="0" fontId="21" fillId="0" borderId="23" xfId="0" applyFont="1" applyBorder="1" applyAlignment="1">
      <alignment horizontal="center"/>
    </xf>
    <xf numFmtId="49" fontId="22" fillId="0" borderId="14" xfId="0" applyNumberFormat="1" applyFont="1" applyBorder="1" applyAlignment="1">
      <alignment horizontal="left"/>
    </xf>
    <xf numFmtId="4" fontId="22" fillId="0" borderId="14" xfId="0" applyNumberFormat="1" applyFont="1" applyBorder="1"/>
    <xf numFmtId="4" fontId="22" fillId="0" borderId="15" xfId="0" applyNumberFormat="1" applyFont="1" applyBorder="1"/>
    <xf numFmtId="0" fontId="22" fillId="27" borderId="17" xfId="0" applyFont="1" applyFill="1" applyBorder="1"/>
    <xf numFmtId="0" fontId="22" fillId="0" borderId="24" xfId="0" applyFont="1" applyBorder="1"/>
    <xf numFmtId="0" fontId="22" fillId="0" borderId="25" xfId="0" applyFont="1" applyBorder="1"/>
    <xf numFmtId="0" fontId="22" fillId="0" borderId="23" xfId="0" applyFont="1" applyBorder="1"/>
    <xf numFmtId="0" fontId="22" fillId="27" borderId="18" xfId="0" applyFont="1" applyFill="1" applyBorder="1"/>
    <xf numFmtId="0" fontId="22" fillId="28" borderId="18" xfId="0" applyFont="1" applyFill="1" applyBorder="1"/>
    <xf numFmtId="0" fontId="22" fillId="29" borderId="18" xfId="0" applyFont="1" applyFill="1" applyBorder="1"/>
    <xf numFmtId="0" fontId="22" fillId="26" borderId="22" xfId="0" applyFont="1" applyFill="1" applyBorder="1"/>
    <xf numFmtId="0" fontId="22" fillId="26" borderId="11" xfId="0" applyFont="1" applyFill="1" applyBorder="1"/>
    <xf numFmtId="4" fontId="22" fillId="26" borderId="11" xfId="0" applyNumberFormat="1" applyFont="1" applyFill="1" applyBorder="1"/>
    <xf numFmtId="0" fontId="21" fillId="29" borderId="18" xfId="0" applyFont="1" applyFill="1" applyBorder="1" applyAlignment="1">
      <alignment horizontal="center"/>
    </xf>
    <xf numFmtId="0" fontId="22" fillId="0" borderId="26" xfId="0" applyFont="1" applyBorder="1"/>
    <xf numFmtId="0" fontId="22" fillId="0" borderId="27" xfId="0" applyFont="1" applyBorder="1"/>
    <xf numFmtId="4" fontId="22" fillId="30" borderId="10" xfId="0" applyNumberFormat="1" applyFont="1" applyFill="1" applyBorder="1"/>
    <xf numFmtId="0" fontId="22" fillId="30" borderId="10" xfId="0" applyFont="1" applyFill="1" applyBorder="1"/>
    <xf numFmtId="0" fontId="22" fillId="31" borderId="10" xfId="0" applyFont="1" applyFill="1" applyBorder="1"/>
    <xf numFmtId="0" fontId="22" fillId="31" borderId="20" xfId="0" applyFont="1" applyFill="1" applyBorder="1"/>
    <xf numFmtId="0" fontId="22" fillId="29" borderId="11" xfId="0" applyFont="1" applyFill="1" applyBorder="1"/>
    <xf numFmtId="4" fontId="22" fillId="29" borderId="11" xfId="0" applyNumberFormat="1" applyFont="1" applyFill="1" applyBorder="1"/>
    <xf numFmtId="0" fontId="22" fillId="0" borderId="28" xfId="0" applyFont="1" applyBorder="1"/>
    <xf numFmtId="0" fontId="22" fillId="0" borderId="29" xfId="0" applyFont="1" applyBorder="1"/>
    <xf numFmtId="0" fontId="22" fillId="0" borderId="30" xfId="0" applyFont="1" applyBorder="1"/>
    <xf numFmtId="0" fontId="21" fillId="0" borderId="31" xfId="0" applyFont="1" applyBorder="1" applyAlignment="1">
      <alignment horizontal="center"/>
    </xf>
    <xf numFmtId="0" fontId="22" fillId="0" borderId="32" xfId="0" applyFont="1" applyBorder="1"/>
    <xf numFmtId="0" fontId="22" fillId="0" borderId="33" xfId="0" applyFont="1" applyBorder="1"/>
    <xf numFmtId="0" fontId="22" fillId="0" borderId="34" xfId="0" applyFont="1" applyBorder="1"/>
    <xf numFmtId="0" fontId="22" fillId="29" borderId="29" xfId="0" applyFont="1" applyFill="1" applyBorder="1"/>
    <xf numFmtId="0" fontId="22" fillId="0" borderId="35" xfId="0" applyFont="1" applyBorder="1"/>
    <xf numFmtId="0" fontId="22" fillId="0" borderId="36" xfId="0" applyFont="1" applyBorder="1"/>
    <xf numFmtId="0" fontId="22" fillId="0" borderId="37" xfId="0" applyFont="1" applyBorder="1"/>
    <xf numFmtId="0" fontId="22" fillId="0" borderId="38" xfId="0" applyFont="1" applyBorder="1"/>
    <xf numFmtId="0" fontId="22" fillId="29" borderId="25" xfId="0" applyFont="1" applyFill="1" applyBorder="1"/>
    <xf numFmtId="0" fontId="22" fillId="0" borderId="39" xfId="0" applyFont="1" applyBorder="1"/>
    <xf numFmtId="0" fontId="22" fillId="0" borderId="41" xfId="0" applyFont="1" applyBorder="1"/>
    <xf numFmtId="0" fontId="22" fillId="0" borderId="42" xfId="0" applyFont="1" applyBorder="1"/>
    <xf numFmtId="4" fontId="22" fillId="31" borderId="20" xfId="0" applyNumberFormat="1" applyFont="1" applyFill="1" applyBorder="1"/>
    <xf numFmtId="0" fontId="22" fillId="0" borderId="40" xfId="0" applyFont="1" applyBorder="1"/>
    <xf numFmtId="0" fontId="22" fillId="30" borderId="12" xfId="0" applyFont="1" applyFill="1" applyBorder="1"/>
    <xf numFmtId="0" fontId="25" fillId="0" borderId="0" xfId="0" applyFont="1"/>
    <xf numFmtId="0" fontId="22" fillId="32" borderId="10" xfId="0" applyFont="1" applyFill="1" applyBorder="1"/>
    <xf numFmtId="4" fontId="22" fillId="32" borderId="10" xfId="0" applyNumberFormat="1" applyFont="1" applyFill="1" applyBorder="1"/>
    <xf numFmtId="4" fontId="22" fillId="31" borderId="10" xfId="0" applyNumberFormat="1" applyFont="1" applyFill="1" applyBorder="1"/>
    <xf numFmtId="0" fontId="22" fillId="33" borderId="10" xfId="0" applyFont="1" applyFill="1" applyBorder="1"/>
    <xf numFmtId="4" fontId="22" fillId="33" borderId="10" xfId="0" applyNumberFormat="1" applyFont="1" applyFill="1" applyBorder="1"/>
    <xf numFmtId="0" fontId="22" fillId="32" borderId="12" xfId="0" applyFont="1" applyFill="1" applyBorder="1"/>
    <xf numFmtId="4" fontId="22" fillId="32" borderId="12" xfId="0" applyNumberFormat="1" applyFont="1" applyFill="1" applyBorder="1"/>
    <xf numFmtId="49" fontId="22" fillId="0" borderId="30" xfId="0" applyNumberFormat="1" applyFont="1" applyBorder="1" applyAlignment="1">
      <alignment horizontal="left"/>
    </xf>
    <xf numFmtId="4" fontId="22" fillId="0" borderId="12" xfId="0" applyNumberFormat="1" applyFont="1" applyBorder="1"/>
    <xf numFmtId="164" fontId="25" fillId="0" borderId="0" xfId="0" applyNumberFormat="1" applyFont="1"/>
    <xf numFmtId="0" fontId="22" fillId="32" borderId="14" xfId="0" applyFont="1" applyFill="1" applyBorder="1"/>
    <xf numFmtId="4" fontId="22" fillId="32" borderId="14" xfId="0" applyNumberFormat="1" applyFont="1" applyFill="1" applyBorder="1"/>
    <xf numFmtId="0" fontId="23" fillId="0" borderId="11" xfId="0" applyFont="1" applyBorder="1" applyAlignment="1">
      <alignment horizontal="center"/>
    </xf>
    <xf numFmtId="4" fontId="23" fillId="0" borderId="11" xfId="0" applyNumberFormat="1" applyFont="1" applyBorder="1" applyAlignment="1">
      <alignment horizontal="center"/>
    </xf>
    <xf numFmtId="3" fontId="23" fillId="0" borderId="11" xfId="0" applyNumberFormat="1" applyFont="1" applyBorder="1" applyAlignment="1">
      <alignment horizontal="center"/>
    </xf>
    <xf numFmtId="0" fontId="22" fillId="0" borderId="43" xfId="0" applyFont="1" applyBorder="1"/>
    <xf numFmtId="0" fontId="25" fillId="0" borderId="44" xfId="0" applyFont="1" applyBorder="1"/>
    <xf numFmtId="0" fontId="25" fillId="0" borderId="45" xfId="0" applyFont="1" applyBorder="1"/>
    <xf numFmtId="0" fontId="26" fillId="0" borderId="0" xfId="0" applyFont="1"/>
    <xf numFmtId="0" fontId="22" fillId="34" borderId="10" xfId="0" applyFont="1" applyFill="1" applyBorder="1"/>
    <xf numFmtId="4" fontId="22" fillId="34" borderId="10" xfId="0" applyNumberFormat="1" applyFont="1" applyFill="1" applyBorder="1"/>
    <xf numFmtId="0" fontId="22" fillId="35" borderId="41" xfId="0" applyFont="1" applyFill="1" applyBorder="1"/>
    <xf numFmtId="4" fontId="22" fillId="35" borderId="41" xfId="0" applyNumberFormat="1" applyFont="1" applyFill="1" applyBorder="1"/>
    <xf numFmtId="0" fontId="22" fillId="34" borderId="26" xfId="0" applyFont="1" applyFill="1" applyBorder="1"/>
    <xf numFmtId="0" fontId="22" fillId="35" borderId="20" xfId="0" applyFont="1" applyFill="1" applyBorder="1"/>
    <xf numFmtId="0" fontId="21" fillId="0" borderId="46" xfId="0" applyFont="1" applyBorder="1" applyAlignment="1">
      <alignment horizontal="center"/>
    </xf>
    <xf numFmtId="4" fontId="23" fillId="32" borderId="12" xfId="0" applyNumberFormat="1" applyFont="1" applyFill="1" applyBorder="1" applyAlignment="1">
      <alignment horizontal="center"/>
    </xf>
    <xf numFmtId="4" fontId="27" fillId="0" borderId="0" xfId="0" applyNumberFormat="1" applyFont="1"/>
    <xf numFmtId="0" fontId="21" fillId="0" borderId="40" xfId="0" applyFont="1" applyBorder="1" applyAlignment="1">
      <alignment horizontal="center"/>
    </xf>
    <xf numFmtId="4" fontId="22" fillId="26" borderId="41" xfId="0" applyNumberFormat="1" applyFont="1" applyFill="1" applyBorder="1"/>
    <xf numFmtId="0" fontId="25" fillId="0" borderId="17" xfId="0" applyFont="1" applyBorder="1"/>
    <xf numFmtId="0" fontId="25" fillId="0" borderId="47" xfId="0" applyFont="1" applyBorder="1"/>
    <xf numFmtId="0" fontId="22" fillId="0" borderId="47" xfId="0" applyFont="1" applyBorder="1"/>
    <xf numFmtId="0" fontId="21" fillId="0" borderId="25" xfId="0" applyFont="1" applyBorder="1" applyAlignment="1">
      <alignment horizontal="center"/>
    </xf>
    <xf numFmtId="0" fontId="22" fillId="30" borderId="0" xfId="0" applyFont="1" applyFill="1"/>
    <xf numFmtId="4" fontId="22" fillId="30" borderId="20" xfId="0" applyNumberFormat="1" applyFont="1" applyFill="1" applyBorder="1"/>
    <xf numFmtId="0" fontId="22" fillId="30" borderId="48" xfId="0" applyFont="1" applyFill="1" applyBorder="1"/>
    <xf numFmtId="4" fontId="22" fillId="30" borderId="41" xfId="0" applyNumberFormat="1" applyFont="1" applyFill="1" applyBorder="1"/>
    <xf numFmtId="0" fontId="24" fillId="0" borderId="0" xfId="0" applyFont="1" applyAlignment="1">
      <alignment horizontal="center"/>
    </xf>
    <xf numFmtId="4" fontId="23" fillId="0" borderId="0" xfId="0" applyNumberFormat="1" applyFont="1" applyAlignment="1">
      <alignment horizontal="center"/>
    </xf>
    <xf numFmtId="0" fontId="22" fillId="29" borderId="0" xfId="0" applyFont="1" applyFill="1"/>
    <xf numFmtId="0" fontId="22" fillId="0" borderId="0" xfId="0" applyFont="1" applyAlignment="1">
      <alignment horizontal="center"/>
    </xf>
    <xf numFmtId="4" fontId="22" fillId="0" borderId="0" xfId="0" applyNumberFormat="1" applyFont="1" applyAlignment="1">
      <alignment horizontal="center"/>
    </xf>
    <xf numFmtId="0" fontId="26" fillId="0" borderId="0" xfId="0" applyFont="1" applyAlignment="1">
      <alignment horizontal="center"/>
    </xf>
    <xf numFmtId="4" fontId="22" fillId="0" borderId="10" xfId="0" applyNumberFormat="1" applyFont="1" applyBorder="1" applyAlignment="1">
      <alignment horizontal="center"/>
    </xf>
    <xf numFmtId="0" fontId="25" fillId="0" borderId="35" xfId="0" applyFont="1" applyBorder="1"/>
    <xf numFmtId="0" fontId="20" fillId="0" borderId="0" xfId="0" applyFont="1" applyAlignment="1">
      <alignment horizontal="center"/>
    </xf>
    <xf numFmtId="0" fontId="25" fillId="0" borderId="0" xfId="0" applyFont="1" applyAlignment="1">
      <alignment horizontal="center"/>
    </xf>
    <xf numFmtId="0" fontId="25" fillId="0" borderId="30" xfId="0" applyFont="1" applyBorder="1" applyAlignment="1">
      <alignment horizontal="center"/>
    </xf>
    <xf numFmtId="0" fontId="25" fillId="0" borderId="27" xfId="0" applyFont="1" applyBorder="1" applyAlignment="1">
      <alignment horizontal="center"/>
    </xf>
    <xf numFmtId="0" fontId="21" fillId="0" borderId="27" xfId="0" applyFont="1" applyBorder="1" applyAlignment="1">
      <alignment horizontal="center"/>
    </xf>
    <xf numFmtId="0" fontId="25" fillId="0" borderId="12" xfId="0" applyFont="1" applyBorder="1" applyAlignment="1">
      <alignment horizontal="center"/>
    </xf>
    <xf numFmtId="4" fontId="23" fillId="0" borderId="10" xfId="0" applyNumberFormat="1" applyFont="1" applyBorder="1" applyAlignment="1">
      <alignment horizontal="center"/>
    </xf>
    <xf numFmtId="0" fontId="22" fillId="0" borderId="0" xfId="0" applyFont="1" applyAlignment="1">
      <alignment horizontal="left"/>
    </xf>
    <xf numFmtId="4" fontId="22" fillId="0" borderId="0" xfId="0" applyNumberFormat="1" applyFont="1" applyAlignment="1">
      <alignment horizontal="left"/>
    </xf>
    <xf numFmtId="0" fontId="25" fillId="0" borderId="0" xfId="0" applyFont="1" applyAlignment="1">
      <alignment horizontal="left"/>
    </xf>
    <xf numFmtId="164" fontId="25" fillId="0" borderId="0" xfId="0" applyNumberFormat="1" applyFont="1" applyAlignment="1">
      <alignment horizontal="left"/>
    </xf>
    <xf numFmtId="4" fontId="22" fillId="36" borderId="10" xfId="0" applyNumberFormat="1" applyFont="1" applyFill="1" applyBorder="1" applyAlignment="1">
      <alignment horizontal="center"/>
    </xf>
    <xf numFmtId="4" fontId="22" fillId="36" borderId="10" xfId="0" applyNumberFormat="1" applyFont="1" applyFill="1" applyBorder="1"/>
    <xf numFmtId="0" fontId="25" fillId="36" borderId="0" xfId="0" applyFont="1" applyFill="1" applyAlignment="1">
      <alignment horizontal="center"/>
    </xf>
    <xf numFmtId="4" fontId="22" fillId="37" borderId="10" xfId="0" applyNumberFormat="1" applyFont="1" applyFill="1" applyBorder="1" applyAlignment="1">
      <alignment horizontal="center"/>
    </xf>
    <xf numFmtId="4" fontId="22" fillId="37" borderId="10" xfId="0" applyNumberFormat="1" applyFont="1" applyFill="1" applyBorder="1"/>
    <xf numFmtId="0" fontId="22" fillId="37" borderId="10" xfId="0" applyFont="1" applyFill="1" applyBorder="1" applyAlignment="1">
      <alignment horizontal="center"/>
    </xf>
    <xf numFmtId="0" fontId="22" fillId="37" borderId="10" xfId="0" applyFont="1" applyFill="1" applyBorder="1"/>
    <xf numFmtId="4" fontId="22" fillId="38" borderId="10" xfId="0" applyNumberFormat="1" applyFont="1" applyFill="1" applyBorder="1" applyAlignment="1">
      <alignment horizontal="center"/>
    </xf>
    <xf numFmtId="4" fontId="22" fillId="38" borderId="10" xfId="0" applyNumberFormat="1" applyFont="1" applyFill="1" applyBorder="1"/>
    <xf numFmtId="0" fontId="22" fillId="38" borderId="10" xfId="0" applyFont="1" applyFill="1" applyBorder="1" applyAlignment="1">
      <alignment horizontal="center"/>
    </xf>
    <xf numFmtId="0" fontId="22" fillId="38" borderId="10" xfId="0" applyFont="1" applyFill="1" applyBorder="1"/>
    <xf numFmtId="0" fontId="24" fillId="0" borderId="0" xfId="0" applyFont="1" applyAlignment="1">
      <alignment horizontal="center"/>
    </xf>
    <xf numFmtId="0" fontId="21" fillId="0" borderId="0" xfId="0" applyFont="1" applyAlignment="1">
      <alignment horizontal="center"/>
    </xf>
    <xf numFmtId="0" fontId="22" fillId="0" borderId="0" xfId="0" applyFont="1" applyAlignment="1">
      <alignment horizontal="left"/>
    </xf>
    <xf numFmtId="0" fontId="0" fillId="0" borderId="0" xfId="0" applyAlignment="1">
      <alignment horizontal="left"/>
    </xf>
    <xf numFmtId="0" fontId="22" fillId="0" borderId="0" xfId="0" applyFont="1"/>
    <xf numFmtId="0" fontId="0" fillId="0" borderId="0" xfId="0"/>
  </cellXfs>
  <cellStyles count="43">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Fixed" xfId="29" xr:uid="{00000000-0005-0000-0000-00001C000000}"/>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te" xfId="38" builtinId="10" customBuiltin="1"/>
    <cellStyle name="Output" xfId="39" builtinId="21" customBuiltin="1"/>
    <cellStyle name="Title" xfId="40" builtinId="15" customBuiltin="1"/>
    <cellStyle name="Total" xfId="41" builtinId="25" customBuiltin="1"/>
    <cellStyle name="Warning Text" xfId="42" builtinId="11" customBuiltin="1"/>
  </cellStyles>
  <dxfs count="0"/>
  <tableStyles count="0" defaultTableStyle="TableStyleMedium9" defaultPivotStyle="PivotStyleLight16"/>
  <colors>
    <mruColors>
      <color rgb="FFFAA8EA"/>
      <color rgb="FFF2F7B7"/>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172"/>
  <sheetViews>
    <sheetView zoomScaleNormal="100" workbookViewId="0">
      <selection activeCell="D113" sqref="D113"/>
    </sheetView>
  </sheetViews>
  <sheetFormatPr defaultColWidth="9.140625" defaultRowHeight="11.25" x14ac:dyDescent="0.2"/>
  <cols>
    <col min="1" max="1" width="9.140625" style="1"/>
    <col min="2" max="2" width="9" style="5" customWidth="1"/>
    <col min="3" max="3" width="15.28515625" style="1" customWidth="1"/>
    <col min="4" max="6" width="9.140625" style="1"/>
    <col min="7" max="27" width="9.140625" style="2"/>
    <col min="28" max="16384" width="9.140625" style="1"/>
  </cols>
  <sheetData>
    <row r="1" spans="1:30" s="7" customFormat="1" ht="18.75" x14ac:dyDescent="0.3">
      <c r="A1" s="165" t="s">
        <v>34</v>
      </c>
      <c r="B1" s="165"/>
      <c r="C1" s="165"/>
      <c r="D1" s="165"/>
      <c r="E1" s="165"/>
      <c r="F1" s="165"/>
      <c r="G1" s="165"/>
      <c r="H1" s="165"/>
      <c r="I1" s="165"/>
      <c r="J1" s="165"/>
      <c r="K1" s="165"/>
      <c r="L1" s="165"/>
      <c r="M1" s="165"/>
      <c r="N1" s="165"/>
      <c r="O1" s="165"/>
      <c r="P1" s="165"/>
      <c r="Q1" s="165"/>
      <c r="R1" s="165"/>
      <c r="S1" s="165"/>
      <c r="T1" s="165"/>
      <c r="U1" s="165"/>
      <c r="V1" s="165"/>
      <c r="W1" s="165"/>
      <c r="X1" s="165"/>
      <c r="Y1" s="165"/>
      <c r="Z1" s="165"/>
      <c r="AA1" s="165"/>
    </row>
    <row r="2" spans="1:30" s="13" customFormat="1" ht="18" customHeight="1" x14ac:dyDescent="0.25">
      <c r="A2" s="166" t="s">
        <v>49</v>
      </c>
      <c r="B2" s="166"/>
      <c r="C2" s="166"/>
      <c r="D2" s="166"/>
      <c r="E2" s="166"/>
      <c r="F2" s="166"/>
      <c r="G2" s="166"/>
      <c r="H2" s="166"/>
      <c r="I2" s="166"/>
      <c r="J2" s="166"/>
      <c r="K2" s="166"/>
      <c r="L2" s="166"/>
      <c r="M2" s="166"/>
      <c r="N2" s="166"/>
      <c r="O2" s="166"/>
      <c r="P2" s="166"/>
      <c r="Q2" s="166"/>
      <c r="R2" s="166"/>
      <c r="S2" s="166"/>
      <c r="T2" s="166"/>
      <c r="U2" s="166"/>
      <c r="V2" s="166"/>
      <c r="W2" s="166"/>
      <c r="X2" s="166"/>
      <c r="Y2" s="166"/>
      <c r="Z2" s="166"/>
      <c r="AA2" s="166"/>
    </row>
    <row r="3" spans="1:30" x14ac:dyDescent="0.2">
      <c r="G3" s="2" t="s">
        <v>13</v>
      </c>
    </row>
    <row r="4" spans="1:30" x14ac:dyDescent="0.2">
      <c r="A4" s="1" t="s">
        <v>14</v>
      </c>
      <c r="B4" s="5" t="s">
        <v>16</v>
      </c>
      <c r="D4" s="1" t="s">
        <v>10</v>
      </c>
      <c r="E4" s="1" t="s">
        <v>9</v>
      </c>
      <c r="F4" s="1" t="s">
        <v>30</v>
      </c>
      <c r="G4" s="2" t="s">
        <v>11</v>
      </c>
      <c r="H4" s="3">
        <v>1</v>
      </c>
      <c r="I4" s="3">
        <v>2</v>
      </c>
      <c r="J4" s="3">
        <v>3</v>
      </c>
      <c r="K4" s="3">
        <v>4</v>
      </c>
      <c r="L4" s="3">
        <v>5</v>
      </c>
      <c r="M4" s="3">
        <v>6</v>
      </c>
      <c r="N4" s="3">
        <v>7</v>
      </c>
      <c r="O4" s="3">
        <v>8</v>
      </c>
      <c r="P4" s="3">
        <v>9</v>
      </c>
      <c r="Q4" s="3">
        <v>10</v>
      </c>
      <c r="R4" s="3">
        <v>11</v>
      </c>
      <c r="S4" s="3">
        <v>12</v>
      </c>
      <c r="T4" s="3">
        <v>13</v>
      </c>
      <c r="U4" s="3">
        <v>14</v>
      </c>
      <c r="V4" s="3">
        <v>15</v>
      </c>
      <c r="W4" s="3">
        <v>16</v>
      </c>
      <c r="X4" s="3">
        <v>17</v>
      </c>
      <c r="Y4" s="3">
        <v>18</v>
      </c>
      <c r="Z4" s="3">
        <v>19</v>
      </c>
      <c r="AA4" s="3">
        <v>20</v>
      </c>
      <c r="AC4" s="1" t="s">
        <v>14</v>
      </c>
    </row>
    <row r="5" spans="1:30" x14ac:dyDescent="0.2">
      <c r="F5" s="1" t="s">
        <v>18</v>
      </c>
    </row>
    <row r="7" spans="1:30" ht="11.25" customHeight="1" x14ac:dyDescent="0.25">
      <c r="A7" s="6">
        <v>1</v>
      </c>
      <c r="B7" s="5" t="s">
        <v>1</v>
      </c>
      <c r="F7" s="1" t="s">
        <v>33</v>
      </c>
      <c r="G7" s="2">
        <f>G8*(40*52)</f>
        <v>20326.511384832065</v>
      </c>
      <c r="H7" s="2">
        <f t="shared" ref="H7:AA7" si="0">H8*(40*52)</f>
        <v>21623.948281736244</v>
      </c>
      <c r="I7" s="2">
        <f t="shared" si="0"/>
        <v>21842.372001753785</v>
      </c>
      <c r="J7" s="2">
        <f t="shared" si="0"/>
        <v>22063.002021973516</v>
      </c>
      <c r="K7" s="2">
        <f t="shared" si="0"/>
        <v>22285.86062825608</v>
      </c>
      <c r="L7" s="2">
        <f t="shared" si="0"/>
        <v>22510.970331571796</v>
      </c>
      <c r="M7" s="2">
        <f t="shared" si="0"/>
        <v>22738.353870274546</v>
      </c>
      <c r="N7" s="2">
        <f t="shared" si="0"/>
        <v>22968.034212398528</v>
      </c>
      <c r="O7" s="2">
        <f t="shared" si="0"/>
        <v>23200.034557978317</v>
      </c>
      <c r="P7" s="2">
        <f t="shared" si="0"/>
        <v>23434.378341392239</v>
      </c>
      <c r="Q7" s="2">
        <f t="shared" si="0"/>
        <v>23671.089233729534</v>
      </c>
      <c r="R7" s="2">
        <f t="shared" si="0"/>
        <v>23910.191145181347</v>
      </c>
      <c r="S7" s="2">
        <f t="shared" si="0"/>
        <v>24151.708227455907</v>
      </c>
      <c r="T7" s="2">
        <f t="shared" si="0"/>
        <v>24395.664876218088</v>
      </c>
      <c r="U7" s="2">
        <f t="shared" si="0"/>
        <v>24642.085733553624</v>
      </c>
      <c r="V7" s="2">
        <f t="shared" si="0"/>
        <v>24890.995690458207</v>
      </c>
      <c r="W7" s="2">
        <f t="shared" si="0"/>
        <v>25142.419889351724</v>
      </c>
      <c r="X7" s="2">
        <f t="shared" si="0"/>
        <v>25396.383726617903</v>
      </c>
      <c r="Y7" s="2">
        <f t="shared" si="0"/>
        <v>25652.912855169598</v>
      </c>
      <c r="Z7" s="2">
        <f t="shared" si="0"/>
        <v>25912.03318704</v>
      </c>
      <c r="AA7" s="2">
        <f t="shared" si="0"/>
        <v>26173.770895999998</v>
      </c>
      <c r="AC7" s="1">
        <v>1</v>
      </c>
      <c r="AD7" s="1" t="s">
        <v>1</v>
      </c>
    </row>
    <row r="8" spans="1:30" ht="11.25" customHeight="1" x14ac:dyDescent="0.25">
      <c r="A8" s="6"/>
      <c r="B8" s="5" t="s">
        <v>15</v>
      </c>
      <c r="F8" s="1" t="s">
        <v>18</v>
      </c>
      <c r="G8" s="4">
        <v>9.7723612427077242</v>
      </c>
      <c r="H8" s="4">
        <v>10.396128981603963</v>
      </c>
      <c r="I8" s="4">
        <v>10.50114038545855</v>
      </c>
      <c r="J8" s="4">
        <v>10.607212510564191</v>
      </c>
      <c r="K8" s="4">
        <v>10.714356071276962</v>
      </c>
      <c r="L8" s="4">
        <v>10.822581890178748</v>
      </c>
      <c r="M8" s="4">
        <v>10.931900899170454</v>
      </c>
      <c r="N8" s="4">
        <v>11.042324140576216</v>
      </c>
      <c r="O8" s="4">
        <v>11.153862768258806</v>
      </c>
      <c r="P8" s="4">
        <v>11.266528048746268</v>
      </c>
      <c r="Q8" s="4">
        <v>11.380331362369969</v>
      </c>
      <c r="R8" s="4">
        <v>11.495284204414109</v>
      </c>
      <c r="S8" s="4">
        <v>11.611398186276878</v>
      </c>
      <c r="T8" s="4">
        <v>11.728685036643311</v>
      </c>
      <c r="U8" s="4">
        <v>11.847156602670012</v>
      </c>
      <c r="V8" s="4">
        <v>11.96682485118183</v>
      </c>
      <c r="W8" s="4">
        <v>12.087701869880636</v>
      </c>
      <c r="X8" s="4">
        <v>12.2097998685663</v>
      </c>
      <c r="Y8" s="4">
        <v>12.33313118037</v>
      </c>
      <c r="Z8" s="4">
        <v>12.457708263000001</v>
      </c>
      <c r="AA8" s="4">
        <v>12.5835437</v>
      </c>
      <c r="AD8" s="1" t="s">
        <v>15</v>
      </c>
    </row>
    <row r="9" spans="1:30" ht="11.25" customHeight="1" x14ac:dyDescent="0.25">
      <c r="A9" s="6"/>
      <c r="F9" s="1" t="s">
        <v>55</v>
      </c>
      <c r="G9" s="2">
        <f>(G8*0.008)+G8</f>
        <v>9.8505401326493853</v>
      </c>
      <c r="H9" s="2">
        <f t="shared" ref="H9:AA9" si="1">(H8*0.008)+H8</f>
        <v>10.479298013456795</v>
      </c>
      <c r="I9" s="2">
        <f t="shared" si="1"/>
        <v>10.585149508542218</v>
      </c>
      <c r="J9" s="2">
        <f t="shared" si="1"/>
        <v>10.692070210648705</v>
      </c>
      <c r="K9" s="2">
        <f t="shared" si="1"/>
        <v>10.800070919847178</v>
      </c>
      <c r="L9" s="2">
        <f t="shared" si="1"/>
        <v>10.909162545300179</v>
      </c>
      <c r="M9" s="2">
        <f t="shared" si="1"/>
        <v>11.019356106363817</v>
      </c>
      <c r="N9" s="2">
        <f t="shared" si="1"/>
        <v>11.130662733700825</v>
      </c>
      <c r="O9" s="2">
        <f t="shared" si="1"/>
        <v>11.243093670404877</v>
      </c>
      <c r="P9" s="2">
        <f t="shared" si="1"/>
        <v>11.356660273136239</v>
      </c>
      <c r="Q9" s="2">
        <f t="shared" si="1"/>
        <v>11.471374013268928</v>
      </c>
      <c r="R9" s="2">
        <f t="shared" si="1"/>
        <v>11.587246478049421</v>
      </c>
      <c r="S9" s="2">
        <f t="shared" si="1"/>
        <v>11.704289371767093</v>
      </c>
      <c r="T9" s="2">
        <f t="shared" si="1"/>
        <v>11.822514516936458</v>
      </c>
      <c r="U9" s="2">
        <f t="shared" si="1"/>
        <v>11.941933855491373</v>
      </c>
      <c r="V9" s="2">
        <f t="shared" si="1"/>
        <v>12.062559449991284</v>
      </c>
      <c r="W9" s="2">
        <f t="shared" si="1"/>
        <v>12.184403484839681</v>
      </c>
      <c r="X9" s="2">
        <f t="shared" si="1"/>
        <v>12.307478267514831</v>
      </c>
      <c r="Y9" s="2">
        <f t="shared" si="1"/>
        <v>12.43179622981296</v>
      </c>
      <c r="Z9" s="2">
        <f t="shared" si="1"/>
        <v>12.557369929104</v>
      </c>
      <c r="AA9" s="2">
        <f t="shared" si="1"/>
        <v>12.684212049599999</v>
      </c>
    </row>
    <row r="10" spans="1:30" ht="11.25" customHeight="1" x14ac:dyDescent="0.25">
      <c r="A10" s="6"/>
      <c r="F10" s="1" t="s">
        <v>56</v>
      </c>
      <c r="G10" s="2">
        <f>(G9*0.015)+G9</f>
        <v>9.998298234639126</v>
      </c>
      <c r="H10" s="2">
        <f t="shared" ref="H10:AA10" si="2">(H9*0.015)+H9</f>
        <v>10.636487483658646</v>
      </c>
      <c r="I10" s="2">
        <f t="shared" si="2"/>
        <v>10.743926751170351</v>
      </c>
      <c r="J10" s="2">
        <f t="shared" si="2"/>
        <v>10.852451263808435</v>
      </c>
      <c r="K10" s="2">
        <f t="shared" si="2"/>
        <v>10.962071983644886</v>
      </c>
      <c r="L10" s="2">
        <f t="shared" si="2"/>
        <v>11.072799983479682</v>
      </c>
      <c r="M10" s="2">
        <f t="shared" si="2"/>
        <v>11.184646447959274</v>
      </c>
      <c r="N10" s="2">
        <f t="shared" si="2"/>
        <v>11.297622674706338</v>
      </c>
      <c r="O10" s="2">
        <f t="shared" si="2"/>
        <v>11.411740075460949</v>
      </c>
      <c r="P10" s="2">
        <f t="shared" si="2"/>
        <v>11.527010177233283</v>
      </c>
      <c r="Q10" s="2">
        <f t="shared" si="2"/>
        <v>11.643444623467962</v>
      </c>
      <c r="R10" s="2">
        <f t="shared" si="2"/>
        <v>11.761055175220163</v>
      </c>
      <c r="S10" s="2">
        <f t="shared" si="2"/>
        <v>11.8798537123436</v>
      </c>
      <c r="T10" s="2">
        <f t="shared" si="2"/>
        <v>11.999852234690504</v>
      </c>
      <c r="U10" s="2">
        <f t="shared" si="2"/>
        <v>12.121062863323743</v>
      </c>
      <c r="V10" s="2">
        <f t="shared" si="2"/>
        <v>12.243497841741153</v>
      </c>
      <c r="W10" s="2">
        <f t="shared" si="2"/>
        <v>12.367169537112277</v>
      </c>
      <c r="X10" s="2">
        <f t="shared" si="2"/>
        <v>12.492090441527553</v>
      </c>
      <c r="Y10" s="2">
        <f t="shared" si="2"/>
        <v>12.618273173260155</v>
      </c>
      <c r="Z10" s="2">
        <f t="shared" si="2"/>
        <v>12.74573047804056</v>
      </c>
      <c r="AA10" s="2">
        <f t="shared" si="2"/>
        <v>12.874475230343998</v>
      </c>
    </row>
    <row r="11" spans="1:30" ht="11.25" customHeight="1" x14ac:dyDescent="0.25">
      <c r="A11" s="6"/>
      <c r="F11" s="1" t="s">
        <v>57</v>
      </c>
      <c r="G11" s="2">
        <f>(G10*0.0185)+G10</f>
        <v>10.18326675197995</v>
      </c>
      <c r="H11" s="2">
        <f t="shared" ref="H11:AA11" si="3">(H10*0.0185)+H10</f>
        <v>10.833262502106331</v>
      </c>
      <c r="I11" s="2">
        <f t="shared" si="3"/>
        <v>10.942689396067003</v>
      </c>
      <c r="J11" s="2">
        <f t="shared" si="3"/>
        <v>11.05322161218889</v>
      </c>
      <c r="K11" s="2">
        <f t="shared" si="3"/>
        <v>11.164870315342316</v>
      </c>
      <c r="L11" s="2">
        <f t="shared" si="3"/>
        <v>11.277646783174056</v>
      </c>
      <c r="M11" s="2">
        <f t="shared" si="3"/>
        <v>11.391562407246521</v>
      </c>
      <c r="N11" s="2">
        <f t="shared" si="3"/>
        <v>11.506628694188406</v>
      </c>
      <c r="O11" s="2">
        <f t="shared" si="3"/>
        <v>11.622857266856977</v>
      </c>
      <c r="P11" s="2">
        <f t="shared" si="3"/>
        <v>11.740259865512099</v>
      </c>
      <c r="Q11" s="2">
        <f t="shared" si="3"/>
        <v>11.85884834900212</v>
      </c>
      <c r="R11" s="2">
        <f t="shared" si="3"/>
        <v>11.978634695961736</v>
      </c>
      <c r="S11" s="2">
        <f t="shared" si="3"/>
        <v>12.099631006021957</v>
      </c>
      <c r="T11" s="2">
        <f t="shared" si="3"/>
        <v>12.221849501032278</v>
      </c>
      <c r="U11" s="2">
        <f t="shared" si="3"/>
        <v>12.345302526295233</v>
      </c>
      <c r="V11" s="2">
        <f t="shared" si="3"/>
        <v>12.470002551813364</v>
      </c>
      <c r="W11" s="2">
        <f t="shared" si="3"/>
        <v>12.595962173548854</v>
      </c>
      <c r="X11" s="2">
        <f t="shared" si="3"/>
        <v>12.723194114695813</v>
      </c>
      <c r="Y11" s="2">
        <f t="shared" si="3"/>
        <v>12.851711226965469</v>
      </c>
      <c r="Z11" s="2">
        <f t="shared" si="3"/>
        <v>12.98152649188431</v>
      </c>
      <c r="AA11" s="2">
        <f t="shared" si="3"/>
        <v>13.112653022105363</v>
      </c>
    </row>
    <row r="12" spans="1:30" ht="11.25" customHeight="1" x14ac:dyDescent="0.25">
      <c r="A12" s="6"/>
    </row>
    <row r="13" spans="1:30" ht="11.25" customHeight="1" x14ac:dyDescent="0.25">
      <c r="A13" s="6">
        <v>2</v>
      </c>
      <c r="B13" s="5" t="s">
        <v>4</v>
      </c>
      <c r="F13" s="1" t="s">
        <v>33</v>
      </c>
      <c r="G13" s="2">
        <f>G14*(40*52)</f>
        <v>21812.111958959955</v>
      </c>
      <c r="H13" s="2">
        <f t="shared" ref="H13:AA13" si="4">H14*(40*52)</f>
        <v>23204.374424425485</v>
      </c>
      <c r="I13" s="2">
        <f t="shared" si="4"/>
        <v>23438.762044874227</v>
      </c>
      <c r="J13" s="2">
        <f t="shared" si="4"/>
        <v>23675.517217044675</v>
      </c>
      <c r="K13" s="2">
        <f t="shared" si="4"/>
        <v>23914.663855600684</v>
      </c>
      <c r="L13" s="2">
        <f t="shared" si="4"/>
        <v>24156.226116768365</v>
      </c>
      <c r="M13" s="2">
        <f t="shared" si="4"/>
        <v>24400.22840077613</v>
      </c>
      <c r="N13" s="2">
        <f t="shared" si="4"/>
        <v>24646.695354319319</v>
      </c>
      <c r="O13" s="2">
        <f t="shared" si="4"/>
        <v>24895.651873049817</v>
      </c>
      <c r="P13" s="2">
        <f t="shared" si="4"/>
        <v>25147.123104090726</v>
      </c>
      <c r="Q13" s="2">
        <f t="shared" si="4"/>
        <v>25401.134448576489</v>
      </c>
      <c r="R13" s="2">
        <f t="shared" si="4"/>
        <v>25657.711564218676</v>
      </c>
      <c r="S13" s="2">
        <f t="shared" si="4"/>
        <v>25916.880367897655</v>
      </c>
      <c r="T13" s="2">
        <f t="shared" si="4"/>
        <v>26178.667038280459</v>
      </c>
      <c r="U13" s="2">
        <f t="shared" si="4"/>
        <v>26443.098018465113</v>
      </c>
      <c r="V13" s="2">
        <f t="shared" si="4"/>
        <v>26710.200018651631</v>
      </c>
      <c r="W13" s="2">
        <f t="shared" si="4"/>
        <v>26980.00001884003</v>
      </c>
      <c r="X13" s="2">
        <f t="shared" si="4"/>
        <v>27252.525271555583</v>
      </c>
      <c r="Y13" s="2">
        <f t="shared" si="4"/>
        <v>27527.803304601599</v>
      </c>
      <c r="Z13" s="2">
        <f t="shared" si="4"/>
        <v>27805.861923839999</v>
      </c>
      <c r="AA13" s="2">
        <f t="shared" si="4"/>
        <v>28086.729215999996</v>
      </c>
      <c r="AC13" s="1">
        <v>2</v>
      </c>
      <c r="AD13" s="1" t="s">
        <v>4</v>
      </c>
    </row>
    <row r="14" spans="1:30" ht="11.25" customHeight="1" x14ac:dyDescent="0.25">
      <c r="A14" s="6"/>
      <c r="B14" s="5" t="s">
        <v>15</v>
      </c>
      <c r="F14" s="1" t="s">
        <v>18</v>
      </c>
      <c r="G14" s="4">
        <v>10.486592287961516</v>
      </c>
      <c r="H14" s="4">
        <v>11.155949242512252</v>
      </c>
      <c r="I14" s="4">
        <v>11.268635598497225</v>
      </c>
      <c r="J14" s="4">
        <v>11.382460200502248</v>
      </c>
      <c r="K14" s="4">
        <v>11.497434545961868</v>
      </c>
      <c r="L14" s="4">
        <v>11.613570248446329</v>
      </c>
      <c r="M14" s="4">
        <v>11.730879038834678</v>
      </c>
      <c r="N14" s="4">
        <v>11.849372766499673</v>
      </c>
      <c r="O14" s="4">
        <v>11.969063400504719</v>
      </c>
      <c r="P14" s="4">
        <v>12.089963030812848</v>
      </c>
      <c r="Q14" s="4">
        <v>12.212083869507927</v>
      </c>
      <c r="R14" s="4">
        <v>12.33543825202821</v>
      </c>
      <c r="S14" s="4">
        <v>12.460038638412334</v>
      </c>
      <c r="T14" s="4">
        <v>12.585897614557913</v>
      </c>
      <c r="U14" s="4">
        <v>12.713027893492843</v>
      </c>
      <c r="V14" s="4">
        <v>12.841442316659437</v>
      </c>
      <c r="W14" s="4">
        <v>12.971153855211552</v>
      </c>
      <c r="X14" s="4">
        <v>13.1021756113248</v>
      </c>
      <c r="Y14" s="4">
        <v>13.23452081952</v>
      </c>
      <c r="Z14" s="4">
        <v>13.368202847999999</v>
      </c>
      <c r="AA14" s="4">
        <v>13.503235199999999</v>
      </c>
      <c r="AD14" s="1" t="s">
        <v>15</v>
      </c>
    </row>
    <row r="15" spans="1:30" ht="11.25" customHeight="1" x14ac:dyDescent="0.25">
      <c r="A15" s="6"/>
      <c r="F15" s="1" t="s">
        <v>55</v>
      </c>
      <c r="G15" s="2">
        <f>(G14*0.008)+G14</f>
        <v>10.570485026265208</v>
      </c>
      <c r="H15" s="2">
        <f t="shared" ref="H15:AA15" si="5">(H14*0.008)+H14</f>
        <v>11.245196836452349</v>
      </c>
      <c r="I15" s="2">
        <f t="shared" si="5"/>
        <v>11.358784683285203</v>
      </c>
      <c r="J15" s="2">
        <f t="shared" si="5"/>
        <v>11.473519882106265</v>
      </c>
      <c r="K15" s="2">
        <f t="shared" si="5"/>
        <v>11.589414022329564</v>
      </c>
      <c r="L15" s="2">
        <f t="shared" si="5"/>
        <v>11.7064788104339</v>
      </c>
      <c r="M15" s="2">
        <f t="shared" si="5"/>
        <v>11.824726071145355</v>
      </c>
      <c r="N15" s="2">
        <f t="shared" si="5"/>
        <v>11.944167748631671</v>
      </c>
      <c r="O15" s="2">
        <f t="shared" si="5"/>
        <v>12.064815907708757</v>
      </c>
      <c r="P15" s="2">
        <f t="shared" si="5"/>
        <v>12.186682735059351</v>
      </c>
      <c r="Q15" s="2">
        <f t="shared" si="5"/>
        <v>12.30978054046399</v>
      </c>
      <c r="R15" s="2">
        <f t="shared" si="5"/>
        <v>12.434121758044435</v>
      </c>
      <c r="S15" s="2">
        <f t="shared" si="5"/>
        <v>12.559718947519633</v>
      </c>
      <c r="T15" s="2">
        <f t="shared" si="5"/>
        <v>12.686584795474376</v>
      </c>
      <c r="U15" s="2">
        <f t="shared" si="5"/>
        <v>12.814732116640785</v>
      </c>
      <c r="V15" s="2">
        <f t="shared" si="5"/>
        <v>12.944173855192712</v>
      </c>
      <c r="W15" s="2">
        <f t="shared" si="5"/>
        <v>13.074923086053245</v>
      </c>
      <c r="X15" s="2">
        <f t="shared" si="5"/>
        <v>13.206993016215398</v>
      </c>
      <c r="Y15" s="2">
        <f t="shared" si="5"/>
        <v>13.34039698607616</v>
      </c>
      <c r="Z15" s="2">
        <f t="shared" si="5"/>
        <v>13.475148470783999</v>
      </c>
      <c r="AA15" s="2">
        <f t="shared" si="5"/>
        <v>13.611261081599999</v>
      </c>
    </row>
    <row r="16" spans="1:30" ht="11.25" customHeight="1" x14ac:dyDescent="0.25">
      <c r="A16" s="6"/>
      <c r="F16" s="1" t="s">
        <v>56</v>
      </c>
      <c r="G16" s="2">
        <f>(G15*0.015)+G15</f>
        <v>10.729042301659186</v>
      </c>
      <c r="H16" s="2">
        <f t="shared" ref="H16:AA16" si="6">(H15*0.015)+H15</f>
        <v>11.413874788999134</v>
      </c>
      <c r="I16" s="2">
        <f t="shared" si="6"/>
        <v>11.529166453534481</v>
      </c>
      <c r="J16" s="2">
        <f t="shared" si="6"/>
        <v>11.645622680337858</v>
      </c>
      <c r="K16" s="2">
        <f t="shared" si="6"/>
        <v>11.763255232664507</v>
      </c>
      <c r="L16" s="2">
        <f t="shared" si="6"/>
        <v>11.882075992590408</v>
      </c>
      <c r="M16" s="2">
        <f t="shared" si="6"/>
        <v>12.002096962212535</v>
      </c>
      <c r="N16" s="2">
        <f t="shared" si="6"/>
        <v>12.123330264861146</v>
      </c>
      <c r="O16" s="2">
        <f t="shared" si="6"/>
        <v>12.245788146324388</v>
      </c>
      <c r="P16" s="2">
        <f t="shared" si="6"/>
        <v>12.369482976085242</v>
      </c>
      <c r="Q16" s="2">
        <f t="shared" si="6"/>
        <v>12.49442724857095</v>
      </c>
      <c r="R16" s="2">
        <f t="shared" si="6"/>
        <v>12.620633584415103</v>
      </c>
      <c r="S16" s="2">
        <f t="shared" si="6"/>
        <v>12.748114731732427</v>
      </c>
      <c r="T16" s="2">
        <f t="shared" si="6"/>
        <v>12.876883567406491</v>
      </c>
      <c r="U16" s="2">
        <f t="shared" si="6"/>
        <v>13.006953098390397</v>
      </c>
      <c r="V16" s="2">
        <f t="shared" si="6"/>
        <v>13.138336463020604</v>
      </c>
      <c r="W16" s="2">
        <f t="shared" si="6"/>
        <v>13.271046932344044</v>
      </c>
      <c r="X16" s="2">
        <f t="shared" si="6"/>
        <v>13.405097911458629</v>
      </c>
      <c r="Y16" s="2">
        <f t="shared" si="6"/>
        <v>13.540502940867302</v>
      </c>
      <c r="Z16" s="2">
        <f t="shared" si="6"/>
        <v>13.67727569784576</v>
      </c>
      <c r="AA16" s="2">
        <f t="shared" si="6"/>
        <v>13.815429997823999</v>
      </c>
    </row>
    <row r="17" spans="1:30" ht="11.25" customHeight="1" x14ac:dyDescent="0.25">
      <c r="A17" s="6"/>
      <c r="F17" s="1" t="s">
        <v>57</v>
      </c>
      <c r="G17" s="2">
        <f>(G16*0.0185)+G16</f>
        <v>10.927529584239881</v>
      </c>
      <c r="H17" s="2">
        <f t="shared" ref="H17:AA17" si="7">(H16*0.0185)+H16</f>
        <v>11.625031472595618</v>
      </c>
      <c r="I17" s="2">
        <f t="shared" si="7"/>
        <v>11.742456032924869</v>
      </c>
      <c r="J17" s="2">
        <f t="shared" si="7"/>
        <v>11.861066699924109</v>
      </c>
      <c r="K17" s="2">
        <f t="shared" si="7"/>
        <v>11.980875454468801</v>
      </c>
      <c r="L17" s="2">
        <f t="shared" si="7"/>
        <v>12.10189439845333</v>
      </c>
      <c r="M17" s="2">
        <f t="shared" si="7"/>
        <v>12.224135756013467</v>
      </c>
      <c r="N17" s="2">
        <f t="shared" si="7"/>
        <v>12.347611874761077</v>
      </c>
      <c r="O17" s="2">
        <f t="shared" si="7"/>
        <v>12.47233522703139</v>
      </c>
      <c r="P17" s="2">
        <f t="shared" si="7"/>
        <v>12.59831841114282</v>
      </c>
      <c r="Q17" s="2">
        <f t="shared" si="7"/>
        <v>12.725574152669513</v>
      </c>
      <c r="R17" s="2">
        <f t="shared" si="7"/>
        <v>12.854115305726783</v>
      </c>
      <c r="S17" s="2">
        <f t="shared" si="7"/>
        <v>12.983954854269477</v>
      </c>
      <c r="T17" s="2">
        <f t="shared" si="7"/>
        <v>13.115105913403511</v>
      </c>
      <c r="U17" s="2">
        <f t="shared" si="7"/>
        <v>13.247581730710619</v>
      </c>
      <c r="V17" s="2">
        <f t="shared" si="7"/>
        <v>13.381395687586485</v>
      </c>
      <c r="W17" s="2">
        <f t="shared" si="7"/>
        <v>13.516561300592409</v>
      </c>
      <c r="X17" s="2">
        <f t="shared" si="7"/>
        <v>13.653092222820614</v>
      </c>
      <c r="Y17" s="2">
        <f t="shared" si="7"/>
        <v>13.791002245273347</v>
      </c>
      <c r="Z17" s="2">
        <f t="shared" si="7"/>
        <v>13.930305298255906</v>
      </c>
      <c r="AA17" s="2">
        <f t="shared" si="7"/>
        <v>14.071015452783744</v>
      </c>
    </row>
    <row r="18" spans="1:30" ht="11.25" customHeight="1" x14ac:dyDescent="0.25">
      <c r="A18" s="6"/>
    </row>
    <row r="19" spans="1:30" ht="11.25" customHeight="1" x14ac:dyDescent="0.25">
      <c r="A19" s="6">
        <v>3</v>
      </c>
      <c r="B19" s="5" t="s">
        <v>48</v>
      </c>
      <c r="F19" s="1" t="s">
        <v>33</v>
      </c>
      <c r="G19" s="2">
        <f>G20*(40*52)</f>
        <v>23350.145494527638</v>
      </c>
      <c r="H19" s="2">
        <f t="shared" ref="H19:AA19" si="8">H20*(40*52)</f>
        <v>24840.580313327278</v>
      </c>
      <c r="I19" s="2">
        <f t="shared" si="8"/>
        <v>25091.495265987149</v>
      </c>
      <c r="J19" s="2">
        <f t="shared" si="8"/>
        <v>25344.944713118333</v>
      </c>
      <c r="K19" s="2">
        <f t="shared" si="8"/>
        <v>25600.954255675082</v>
      </c>
      <c r="L19" s="2">
        <f t="shared" si="8"/>
        <v>25859.549753207153</v>
      </c>
      <c r="M19" s="2">
        <f t="shared" si="8"/>
        <v>26120.75732647187</v>
      </c>
      <c r="N19" s="2">
        <f t="shared" si="8"/>
        <v>26384.6033600726</v>
      </c>
      <c r="O19" s="2">
        <f t="shared" si="8"/>
        <v>26651.114505123842</v>
      </c>
      <c r="P19" s="2">
        <f t="shared" si="8"/>
        <v>26920.31768194327</v>
      </c>
      <c r="Q19" s="2">
        <f t="shared" si="8"/>
        <v>27192.240082770983</v>
      </c>
      <c r="R19" s="2">
        <f t="shared" si="8"/>
        <v>27466.909174516142</v>
      </c>
      <c r="S19" s="2">
        <f t="shared" si="8"/>
        <v>27744.352701531458</v>
      </c>
      <c r="T19" s="2">
        <f t="shared" si="8"/>
        <v>28024.598688415615</v>
      </c>
      <c r="U19" s="2">
        <f t="shared" si="8"/>
        <v>28307.675442844051</v>
      </c>
      <c r="V19" s="2">
        <f t="shared" si="8"/>
        <v>28593.611558428336</v>
      </c>
      <c r="W19" s="2">
        <f t="shared" si="8"/>
        <v>28882.435917604384</v>
      </c>
      <c r="X19" s="2">
        <f t="shared" si="8"/>
        <v>29174.177694549882</v>
      </c>
      <c r="Y19" s="2">
        <f t="shared" si="8"/>
        <v>29468.866358131192</v>
      </c>
      <c r="Z19" s="2">
        <f t="shared" si="8"/>
        <v>29766.531674879992</v>
      </c>
      <c r="AA19" s="2">
        <f t="shared" si="8"/>
        <v>30067.203711999991</v>
      </c>
      <c r="AC19" s="1">
        <v>3</v>
      </c>
      <c r="AD19" s="1" t="s">
        <v>52</v>
      </c>
    </row>
    <row r="20" spans="1:30" ht="11.25" customHeight="1" x14ac:dyDescent="0.25">
      <c r="A20" s="6" t="s">
        <v>15</v>
      </c>
      <c r="F20" s="1" t="s">
        <v>18</v>
      </c>
      <c r="G20" s="4">
        <v>11.226031487753673</v>
      </c>
      <c r="H20" s="4">
        <v>11.942586689099652</v>
      </c>
      <c r="I20" s="4">
        <v>12.063218877878437</v>
      </c>
      <c r="J20" s="4">
        <v>12.185069573614584</v>
      </c>
      <c r="K20" s="4">
        <v>12.308151084459174</v>
      </c>
      <c r="L20" s="4">
        <v>12.432475842888055</v>
      </c>
      <c r="M20" s="4">
        <v>12.558056406957631</v>
      </c>
      <c r="N20" s="4">
        <v>12.684905461573365</v>
      </c>
      <c r="O20" s="4">
        <v>12.813035819771077</v>
      </c>
      <c r="P20" s="4">
        <v>12.942460424011188</v>
      </c>
      <c r="Q20" s="4">
        <v>13.073192347486049</v>
      </c>
      <c r="R20" s="4">
        <v>13.205244795440453</v>
      </c>
      <c r="S20" s="4">
        <v>13.338631106505508</v>
      </c>
      <c r="T20" s="4">
        <v>13.473364754045969</v>
      </c>
      <c r="U20" s="4">
        <v>13.609459347521179</v>
      </c>
      <c r="V20" s="4">
        <v>13.746928633859778</v>
      </c>
      <c r="W20" s="4">
        <v>13.885786498848262</v>
      </c>
      <c r="X20" s="4">
        <v>14.026046968533597</v>
      </c>
      <c r="Y20" s="4">
        <v>14.167724210639996</v>
      </c>
      <c r="Z20" s="4">
        <v>14.310832535999996</v>
      </c>
      <c r="AA20" s="4">
        <v>14.455386399999997</v>
      </c>
      <c r="AC20" s="1" t="s">
        <v>15</v>
      </c>
    </row>
    <row r="21" spans="1:30" ht="11.25" customHeight="1" x14ac:dyDescent="0.25">
      <c r="A21" s="6"/>
      <c r="F21" s="1" t="s">
        <v>55</v>
      </c>
      <c r="G21" s="2">
        <f>(G20*0.008)+G20</f>
        <v>11.315839739655702</v>
      </c>
      <c r="H21" s="2">
        <f t="shared" ref="H21:AA21" si="9">(H20*0.008)+H20</f>
        <v>12.03812738261245</v>
      </c>
      <c r="I21" s="2">
        <f t="shared" si="9"/>
        <v>12.159724628901465</v>
      </c>
      <c r="J21" s="2">
        <f t="shared" si="9"/>
        <v>12.2825501302035</v>
      </c>
      <c r="K21" s="2">
        <f t="shared" si="9"/>
        <v>12.406616293134848</v>
      </c>
      <c r="L21" s="2">
        <f t="shared" si="9"/>
        <v>12.531935649631158</v>
      </c>
      <c r="M21" s="2">
        <f t="shared" si="9"/>
        <v>12.658520858213292</v>
      </c>
      <c r="N21" s="2">
        <f t="shared" si="9"/>
        <v>12.786384705265952</v>
      </c>
      <c r="O21" s="2">
        <f t="shared" si="9"/>
        <v>12.915540106329246</v>
      </c>
      <c r="P21" s="2">
        <f t="shared" si="9"/>
        <v>13.046000107403277</v>
      </c>
      <c r="Q21" s="2">
        <f t="shared" si="9"/>
        <v>13.177777886265938</v>
      </c>
      <c r="R21" s="2">
        <f t="shared" si="9"/>
        <v>13.310886753803977</v>
      </c>
      <c r="S21" s="2">
        <f t="shared" si="9"/>
        <v>13.445340155357552</v>
      </c>
      <c r="T21" s="2">
        <f t="shared" si="9"/>
        <v>13.581151672078336</v>
      </c>
      <c r="U21" s="2">
        <f t="shared" si="9"/>
        <v>13.718335022301348</v>
      </c>
      <c r="V21" s="2">
        <f t="shared" si="9"/>
        <v>13.856904062930656</v>
      </c>
      <c r="W21" s="2">
        <f t="shared" si="9"/>
        <v>13.996872790839047</v>
      </c>
      <c r="X21" s="2">
        <f t="shared" si="9"/>
        <v>14.138255344281866</v>
      </c>
      <c r="Y21" s="2">
        <f t="shared" si="9"/>
        <v>14.281066004325115</v>
      </c>
      <c r="Z21" s="2">
        <f t="shared" si="9"/>
        <v>14.425319196287996</v>
      </c>
      <c r="AA21" s="2">
        <f t="shared" si="9"/>
        <v>14.571029491199997</v>
      </c>
    </row>
    <row r="22" spans="1:30" ht="11.25" customHeight="1" x14ac:dyDescent="0.25">
      <c r="A22" s="6"/>
      <c r="F22" s="1" t="s">
        <v>56</v>
      </c>
      <c r="G22" s="2">
        <f>(G21*0.015)+G21</f>
        <v>11.485577335750538</v>
      </c>
      <c r="H22" s="2">
        <f t="shared" ref="H22:AA22" si="10">(H21*0.015)+H21</f>
        <v>12.218699293351635</v>
      </c>
      <c r="I22" s="2">
        <f t="shared" si="10"/>
        <v>12.342120498334987</v>
      </c>
      <c r="J22" s="2">
        <f t="shared" si="10"/>
        <v>12.466788382156553</v>
      </c>
      <c r="K22" s="2">
        <f t="shared" si="10"/>
        <v>12.59271553753187</v>
      </c>
      <c r="L22" s="2">
        <f t="shared" si="10"/>
        <v>12.719914684375626</v>
      </c>
      <c r="M22" s="2">
        <f t="shared" si="10"/>
        <v>12.848398671086491</v>
      </c>
      <c r="N22" s="2">
        <f t="shared" si="10"/>
        <v>12.978180475844942</v>
      </c>
      <c r="O22" s="2">
        <f t="shared" si="10"/>
        <v>13.109273207924184</v>
      </c>
      <c r="P22" s="2">
        <f t="shared" si="10"/>
        <v>13.241690109014327</v>
      </c>
      <c r="Q22" s="2">
        <f t="shared" si="10"/>
        <v>13.375444554559927</v>
      </c>
      <c r="R22" s="2">
        <f t="shared" si="10"/>
        <v>13.510550055111038</v>
      </c>
      <c r="S22" s="2">
        <f t="shared" si="10"/>
        <v>13.647020257687915</v>
      </c>
      <c r="T22" s="2">
        <f t="shared" si="10"/>
        <v>13.784868947159511</v>
      </c>
      <c r="U22" s="2">
        <f t="shared" si="10"/>
        <v>13.924110047635867</v>
      </c>
      <c r="V22" s="2">
        <f t="shared" si="10"/>
        <v>14.064757623874616</v>
      </c>
      <c r="W22" s="2">
        <f t="shared" si="10"/>
        <v>14.206825882701633</v>
      </c>
      <c r="X22" s="2">
        <f t="shared" si="10"/>
        <v>14.350329174446093</v>
      </c>
      <c r="Y22" s="2">
        <f t="shared" si="10"/>
        <v>14.495281994389993</v>
      </c>
      <c r="Z22" s="2">
        <f t="shared" si="10"/>
        <v>14.641698984232315</v>
      </c>
      <c r="AA22" s="2">
        <f t="shared" si="10"/>
        <v>14.789594933567997</v>
      </c>
    </row>
    <row r="23" spans="1:30" ht="11.25" customHeight="1" x14ac:dyDescent="0.25">
      <c r="A23" s="6"/>
      <c r="F23" s="1" t="s">
        <v>57</v>
      </c>
      <c r="G23" s="2">
        <f>(G22*0.0185)+G22</f>
        <v>11.698060516461922</v>
      </c>
      <c r="H23" s="2">
        <f t="shared" ref="H23:AA23" si="11">(H22*0.0185)+H22</f>
        <v>12.44474523027864</v>
      </c>
      <c r="I23" s="2">
        <f t="shared" si="11"/>
        <v>12.570449727554184</v>
      </c>
      <c r="J23" s="2">
        <f t="shared" si="11"/>
        <v>12.697423967226449</v>
      </c>
      <c r="K23" s="2">
        <f t="shared" si="11"/>
        <v>12.82568077497621</v>
      </c>
      <c r="L23" s="2">
        <f t="shared" si="11"/>
        <v>12.955233106036575</v>
      </c>
      <c r="M23" s="2">
        <f t="shared" si="11"/>
        <v>13.086094046501591</v>
      </c>
      <c r="N23" s="2">
        <f t="shared" si="11"/>
        <v>13.218276814648073</v>
      </c>
      <c r="O23" s="2">
        <f t="shared" si="11"/>
        <v>13.351794762270782</v>
      </c>
      <c r="P23" s="2">
        <f t="shared" si="11"/>
        <v>13.486661376031092</v>
      </c>
      <c r="Q23" s="2">
        <f t="shared" si="11"/>
        <v>13.622890278819286</v>
      </c>
      <c r="R23" s="2">
        <f t="shared" si="11"/>
        <v>13.760495231130593</v>
      </c>
      <c r="S23" s="2">
        <f t="shared" si="11"/>
        <v>13.899490132455142</v>
      </c>
      <c r="T23" s="2">
        <f t="shared" si="11"/>
        <v>14.039889022681962</v>
      </c>
      <c r="U23" s="2">
        <f t="shared" si="11"/>
        <v>14.181706083517131</v>
      </c>
      <c r="V23" s="2">
        <f t="shared" si="11"/>
        <v>14.324955639916297</v>
      </c>
      <c r="W23" s="2">
        <f t="shared" si="11"/>
        <v>14.469652161531613</v>
      </c>
      <c r="X23" s="2">
        <f t="shared" si="11"/>
        <v>14.615810264173346</v>
      </c>
      <c r="Y23" s="2">
        <f t="shared" si="11"/>
        <v>14.763444711286208</v>
      </c>
      <c r="Z23" s="2">
        <f t="shared" si="11"/>
        <v>14.912570415440612</v>
      </c>
      <c r="AA23" s="2">
        <f t="shared" si="11"/>
        <v>15.063202439839005</v>
      </c>
    </row>
    <row r="24" spans="1:30" ht="11.25" customHeight="1" x14ac:dyDescent="0.25">
      <c r="A24" s="6"/>
    </row>
    <row r="25" spans="1:30" ht="11.25" customHeight="1" x14ac:dyDescent="0.25">
      <c r="A25" s="6">
        <v>4</v>
      </c>
      <c r="B25" s="5" t="s">
        <v>12</v>
      </c>
      <c r="F25" s="1" t="s">
        <v>33</v>
      </c>
      <c r="G25" s="2">
        <f>G26*(40*52)</f>
        <v>24608.536569083022</v>
      </c>
      <c r="H25" s="2">
        <f t="shared" ref="H25:AA25" si="12">H26*(40*52)</f>
        <v>26179.294222428747</v>
      </c>
      <c r="I25" s="2">
        <f t="shared" si="12"/>
        <v>26443.731537806816</v>
      </c>
      <c r="J25" s="2">
        <f t="shared" si="12"/>
        <v>26710.839937178607</v>
      </c>
      <c r="K25" s="2">
        <f t="shared" si="12"/>
        <v>26980.646401190508</v>
      </c>
      <c r="L25" s="2">
        <f t="shared" si="12"/>
        <v>27253.178183020715</v>
      </c>
      <c r="M25" s="2">
        <f t="shared" si="12"/>
        <v>27528.462811132038</v>
      </c>
      <c r="N25" s="2">
        <f t="shared" si="12"/>
        <v>27806.528092052562</v>
      </c>
      <c r="O25" s="2">
        <f t="shared" si="12"/>
        <v>28087.402113184406</v>
      </c>
      <c r="P25" s="2">
        <f t="shared" si="12"/>
        <v>28371.113245640812</v>
      </c>
      <c r="Q25" s="2">
        <f t="shared" si="12"/>
        <v>28657.690147111931</v>
      </c>
      <c r="R25" s="2">
        <f t="shared" si="12"/>
        <v>28947.161764759527</v>
      </c>
      <c r="S25" s="2">
        <f t="shared" si="12"/>
        <v>29239.557338140934</v>
      </c>
      <c r="T25" s="2">
        <f t="shared" si="12"/>
        <v>29534.906402162564</v>
      </c>
      <c r="U25" s="2">
        <f t="shared" si="12"/>
        <v>29833.238790063195</v>
      </c>
      <c r="V25" s="2">
        <f t="shared" si="12"/>
        <v>30134.584636427469</v>
      </c>
      <c r="W25" s="2">
        <f t="shared" si="12"/>
        <v>30438.974380229771</v>
      </c>
      <c r="X25" s="2">
        <f t="shared" si="12"/>
        <v>30746.438767908858</v>
      </c>
      <c r="Y25" s="2">
        <f t="shared" si="12"/>
        <v>31057.008856473596</v>
      </c>
      <c r="Z25" s="2">
        <f t="shared" si="12"/>
        <v>31370.716016639995</v>
      </c>
      <c r="AA25" s="2">
        <f t="shared" si="12"/>
        <v>31687.591935999997</v>
      </c>
      <c r="AC25" s="1">
        <v>4</v>
      </c>
      <c r="AD25" s="1" t="s">
        <v>12</v>
      </c>
    </row>
    <row r="26" spans="1:30" ht="11.25" customHeight="1" x14ac:dyDescent="0.25">
      <c r="A26" s="6"/>
      <c r="F26" s="1" t="s">
        <v>18</v>
      </c>
      <c r="G26" s="4">
        <v>11.83102719667453</v>
      </c>
      <c r="H26" s="4">
        <v>12.586199145398437</v>
      </c>
      <c r="I26" s="4">
        <v>12.713332470099431</v>
      </c>
      <c r="J26" s="4">
        <v>12.841749969797407</v>
      </c>
      <c r="K26" s="4">
        <v>12.971464615956975</v>
      </c>
      <c r="L26" s="4">
        <v>13.102489511067651</v>
      </c>
      <c r="M26" s="4">
        <v>13.234837889967325</v>
      </c>
      <c r="N26" s="4">
        <v>13.368523121179116</v>
      </c>
      <c r="O26" s="4">
        <v>13.503558708261734</v>
      </c>
      <c r="P26" s="4">
        <v>13.639958291173468</v>
      </c>
      <c r="Q26" s="4">
        <v>13.777735647649967</v>
      </c>
      <c r="R26" s="4">
        <v>13.916904694595926</v>
      </c>
      <c r="S26" s="4">
        <v>14.057479489490834</v>
      </c>
      <c r="T26" s="4">
        <v>14.199474231808924</v>
      </c>
      <c r="U26" s="4">
        <v>14.34290326445346</v>
      </c>
      <c r="V26" s="4">
        <v>14.487781075205515</v>
      </c>
      <c r="W26" s="4">
        <v>14.634122298187389</v>
      </c>
      <c r="X26" s="4">
        <v>14.781941715340796</v>
      </c>
      <c r="Y26" s="4">
        <v>14.931254257919997</v>
      </c>
      <c r="Z26" s="4">
        <v>15.082075007999999</v>
      </c>
      <c r="AA26" s="4">
        <v>15.234419199999998</v>
      </c>
    </row>
    <row r="27" spans="1:30" ht="11.25" customHeight="1" x14ac:dyDescent="0.25">
      <c r="A27" s="6"/>
      <c r="F27" s="1" t="s">
        <v>55</v>
      </c>
      <c r="G27" s="2">
        <f>(G26*0.008)+G26</f>
        <v>11.925675414247927</v>
      </c>
      <c r="H27" s="2">
        <f t="shared" ref="H27:AA27" si="13">(H26*0.008)+H26</f>
        <v>12.686888738561624</v>
      </c>
      <c r="I27" s="2">
        <f t="shared" si="13"/>
        <v>12.815039129860226</v>
      </c>
      <c r="J27" s="2">
        <f t="shared" si="13"/>
        <v>12.944483969555787</v>
      </c>
      <c r="K27" s="2">
        <f t="shared" si="13"/>
        <v>13.07523633288463</v>
      </c>
      <c r="L27" s="2">
        <f t="shared" si="13"/>
        <v>13.207309427156192</v>
      </c>
      <c r="M27" s="2">
        <f t="shared" si="13"/>
        <v>13.340716593087064</v>
      </c>
      <c r="N27" s="2">
        <f t="shared" si="13"/>
        <v>13.475471306148549</v>
      </c>
      <c r="O27" s="2">
        <f t="shared" si="13"/>
        <v>13.611587177927827</v>
      </c>
      <c r="P27" s="2">
        <f t="shared" si="13"/>
        <v>13.749077957502855</v>
      </c>
      <c r="Q27" s="2">
        <f t="shared" si="13"/>
        <v>13.887957532831168</v>
      </c>
      <c r="R27" s="2">
        <f t="shared" si="13"/>
        <v>14.028239932152694</v>
      </c>
      <c r="S27" s="2">
        <f t="shared" si="13"/>
        <v>14.16993932540676</v>
      </c>
      <c r="T27" s="2">
        <f t="shared" si="13"/>
        <v>14.313070025663396</v>
      </c>
      <c r="U27" s="2">
        <f t="shared" si="13"/>
        <v>14.457646490569088</v>
      </c>
      <c r="V27" s="2">
        <f t="shared" si="13"/>
        <v>14.603683323807159</v>
      </c>
      <c r="W27" s="2">
        <f t="shared" si="13"/>
        <v>14.751195276572888</v>
      </c>
      <c r="X27" s="2">
        <f t="shared" si="13"/>
        <v>14.900197249063522</v>
      </c>
      <c r="Y27" s="2">
        <f t="shared" si="13"/>
        <v>15.050704291983358</v>
      </c>
      <c r="Z27" s="2">
        <f t="shared" si="13"/>
        <v>15.202731608063999</v>
      </c>
      <c r="AA27" s="2">
        <f t="shared" si="13"/>
        <v>15.356294553599998</v>
      </c>
    </row>
    <row r="28" spans="1:30" ht="11.25" customHeight="1" x14ac:dyDescent="0.25">
      <c r="A28" s="6"/>
      <c r="F28" s="1" t="s">
        <v>56</v>
      </c>
      <c r="G28" s="2">
        <f>(G27*0.015)+G27</f>
        <v>12.104560545461645</v>
      </c>
      <c r="H28" s="2">
        <f t="shared" ref="H28:AA28" si="14">(H27*0.015)+H27</f>
        <v>12.877192069640049</v>
      </c>
      <c r="I28" s="2">
        <f t="shared" si="14"/>
        <v>13.00726471680813</v>
      </c>
      <c r="J28" s="2">
        <f t="shared" si="14"/>
        <v>13.138651229099123</v>
      </c>
      <c r="K28" s="2">
        <f t="shared" si="14"/>
        <v>13.2713648778779</v>
      </c>
      <c r="L28" s="2">
        <f t="shared" si="14"/>
        <v>13.405419068563534</v>
      </c>
      <c r="M28" s="2">
        <f t="shared" si="14"/>
        <v>13.54082734198337</v>
      </c>
      <c r="N28" s="2">
        <f t="shared" si="14"/>
        <v>13.677603375740777</v>
      </c>
      <c r="O28" s="2">
        <f t="shared" si="14"/>
        <v>13.815760985596745</v>
      </c>
      <c r="P28" s="2">
        <f t="shared" si="14"/>
        <v>13.955314126865398</v>
      </c>
      <c r="Q28" s="2">
        <f t="shared" si="14"/>
        <v>14.096276895823635</v>
      </c>
      <c r="R28" s="2">
        <f t="shared" si="14"/>
        <v>14.238663531134984</v>
      </c>
      <c r="S28" s="2">
        <f t="shared" si="14"/>
        <v>14.382488415287861</v>
      </c>
      <c r="T28" s="2">
        <f t="shared" si="14"/>
        <v>14.527766076048348</v>
      </c>
      <c r="U28" s="2">
        <f t="shared" si="14"/>
        <v>14.674511187927624</v>
      </c>
      <c r="V28" s="2">
        <f t="shared" si="14"/>
        <v>14.822738573664266</v>
      </c>
      <c r="W28" s="2">
        <f t="shared" si="14"/>
        <v>14.972463205721482</v>
      </c>
      <c r="X28" s="2">
        <f t="shared" si="14"/>
        <v>15.123700207799475</v>
      </c>
      <c r="Y28" s="2">
        <f t="shared" si="14"/>
        <v>15.276464856363109</v>
      </c>
      <c r="Z28" s="2">
        <f t="shared" si="14"/>
        <v>15.430772582184959</v>
      </c>
      <c r="AA28" s="2">
        <f t="shared" si="14"/>
        <v>15.586638971903998</v>
      </c>
    </row>
    <row r="29" spans="1:30" ht="11.25" customHeight="1" x14ac:dyDescent="0.25">
      <c r="A29" s="6"/>
      <c r="F29" s="1" t="s">
        <v>57</v>
      </c>
      <c r="G29" s="2">
        <f>(G28*0.0185)+G28</f>
        <v>12.328494915552685</v>
      </c>
      <c r="H29" s="2">
        <f t="shared" ref="H29:AA29" si="15">(H28*0.0185)+H28</f>
        <v>13.11542012292839</v>
      </c>
      <c r="I29" s="2">
        <f t="shared" si="15"/>
        <v>13.247899114069082</v>
      </c>
      <c r="J29" s="2">
        <f t="shared" si="15"/>
        <v>13.381716276837457</v>
      </c>
      <c r="K29" s="2">
        <f t="shared" si="15"/>
        <v>13.516885128118641</v>
      </c>
      <c r="L29" s="2">
        <f t="shared" si="15"/>
        <v>13.65341932133196</v>
      </c>
      <c r="M29" s="2">
        <f t="shared" si="15"/>
        <v>13.791332647810062</v>
      </c>
      <c r="N29" s="2">
        <f t="shared" si="15"/>
        <v>13.93063903819198</v>
      </c>
      <c r="O29" s="2">
        <f t="shared" si="15"/>
        <v>14.071352563830285</v>
      </c>
      <c r="P29" s="2">
        <f t="shared" si="15"/>
        <v>14.213487438212407</v>
      </c>
      <c r="Q29" s="2">
        <f t="shared" si="15"/>
        <v>14.357058018396373</v>
      </c>
      <c r="R29" s="2">
        <f t="shared" si="15"/>
        <v>14.502078806460981</v>
      </c>
      <c r="S29" s="2">
        <f t="shared" si="15"/>
        <v>14.648564450970687</v>
      </c>
      <c r="T29" s="2">
        <f t="shared" si="15"/>
        <v>14.796529748455242</v>
      </c>
      <c r="U29" s="2">
        <f t="shared" si="15"/>
        <v>14.945989644904285</v>
      </c>
      <c r="V29" s="2">
        <f t="shared" si="15"/>
        <v>15.096959237277055</v>
      </c>
      <c r="W29" s="2">
        <f t="shared" si="15"/>
        <v>15.24945377502733</v>
      </c>
      <c r="X29" s="2">
        <f t="shared" si="15"/>
        <v>15.403488661643765</v>
      </c>
      <c r="Y29" s="2">
        <f t="shared" si="15"/>
        <v>15.559079456205827</v>
      </c>
      <c r="Z29" s="2">
        <f t="shared" si="15"/>
        <v>15.716241874955381</v>
      </c>
      <c r="AA29" s="2">
        <f t="shared" si="15"/>
        <v>15.874991792884222</v>
      </c>
    </row>
    <row r="30" spans="1:30" ht="11.25" customHeight="1" x14ac:dyDescent="0.25">
      <c r="A30" s="6"/>
    </row>
    <row r="31" spans="1:30" ht="11.25" customHeight="1" x14ac:dyDescent="0.25">
      <c r="A31" s="6">
        <v>5</v>
      </c>
      <c r="B31" s="5" t="s">
        <v>45</v>
      </c>
      <c r="D31" s="1">
        <v>24746</v>
      </c>
      <c r="F31" s="1" t="s">
        <v>33</v>
      </c>
      <c r="G31" s="2">
        <f>G32*(40*52)</f>
        <v>25727.106413132246</v>
      </c>
      <c r="H31" s="2">
        <f t="shared" ref="H31:AA31" si="16">H32*(40*52)</f>
        <v>27369.26214163005</v>
      </c>
      <c r="I31" s="2">
        <f t="shared" si="16"/>
        <v>27645.719334979847</v>
      </c>
      <c r="J31" s="2">
        <f t="shared" si="16"/>
        <v>27924.969025232171</v>
      </c>
      <c r="K31" s="2">
        <f t="shared" si="16"/>
        <v>28207.039419426437</v>
      </c>
      <c r="L31" s="2">
        <f t="shared" si="16"/>
        <v>28491.959009521652</v>
      </c>
      <c r="M31" s="2">
        <f t="shared" si="16"/>
        <v>28779.756575274394</v>
      </c>
      <c r="N31" s="2">
        <f t="shared" si="16"/>
        <v>29070.461187145855</v>
      </c>
      <c r="O31" s="2">
        <f t="shared" si="16"/>
        <v>29364.102209238237</v>
      </c>
      <c r="P31" s="2">
        <f t="shared" si="16"/>
        <v>29660.709302260846</v>
      </c>
      <c r="Q31" s="2">
        <f t="shared" si="16"/>
        <v>29960.312426526107</v>
      </c>
      <c r="R31" s="2">
        <f t="shared" si="16"/>
        <v>30262.941844975867</v>
      </c>
      <c r="S31" s="2">
        <f t="shared" si="16"/>
        <v>30568.628126238251</v>
      </c>
      <c r="T31" s="2">
        <f t="shared" si="16"/>
        <v>30877.402147715409</v>
      </c>
      <c r="U31" s="2">
        <f t="shared" si="16"/>
        <v>31189.295098702434</v>
      </c>
      <c r="V31" s="2">
        <f t="shared" si="16"/>
        <v>31504.338483537809</v>
      </c>
      <c r="W31" s="2">
        <f t="shared" si="16"/>
        <v>31822.564124785669</v>
      </c>
      <c r="X31" s="2">
        <f t="shared" si="16"/>
        <v>32144.004166450173</v>
      </c>
      <c r="Y31" s="2">
        <f t="shared" si="16"/>
        <v>32468.691077222396</v>
      </c>
      <c r="Z31" s="2">
        <f t="shared" si="16"/>
        <v>32796.657653759998</v>
      </c>
      <c r="AA31" s="2">
        <f t="shared" si="16"/>
        <v>33127.937023999999</v>
      </c>
      <c r="AC31" s="1">
        <v>5</v>
      </c>
      <c r="AD31" s="1" t="s">
        <v>12</v>
      </c>
    </row>
    <row r="32" spans="1:30" ht="11.25" customHeight="1" x14ac:dyDescent="0.25">
      <c r="A32" s="6"/>
      <c r="F32" s="1" t="s">
        <v>18</v>
      </c>
      <c r="G32" s="4">
        <v>12.368801160159734</v>
      </c>
      <c r="H32" s="4">
        <v>13.158299106552908</v>
      </c>
      <c r="I32" s="4">
        <v>13.291211218740312</v>
      </c>
      <c r="J32" s="4">
        <v>13.425465877515467</v>
      </c>
      <c r="K32" s="4">
        <v>13.561076643955017</v>
      </c>
      <c r="L32" s="4">
        <v>13.69805721611618</v>
      </c>
      <c r="M32" s="4">
        <v>13.836421430420382</v>
      </c>
      <c r="N32" s="4">
        <v>13.976183263050892</v>
      </c>
      <c r="O32" s="4">
        <v>14.117356831364537</v>
      </c>
      <c r="P32" s="4">
        <v>14.259956395317715</v>
      </c>
      <c r="Q32" s="4">
        <v>14.403996358906783</v>
      </c>
      <c r="R32" s="4">
        <v>14.549491271623014</v>
      </c>
      <c r="S32" s="4">
        <v>14.696455829922236</v>
      </c>
      <c r="T32" s="4">
        <v>14.844904878709331</v>
      </c>
      <c r="U32" s="4">
        <v>14.994853412837708</v>
      </c>
      <c r="V32" s="4">
        <v>15.146316578623948</v>
      </c>
      <c r="W32" s="4">
        <v>15.299309675377726</v>
      </c>
      <c r="X32" s="4">
        <v>15.453848156947199</v>
      </c>
      <c r="Y32" s="4">
        <v>15.609947633279999</v>
      </c>
      <c r="Z32" s="4">
        <v>15.767623871999998</v>
      </c>
      <c r="AA32" s="4">
        <v>15.926892799999999</v>
      </c>
    </row>
    <row r="33" spans="1:30" ht="11.25" customHeight="1" x14ac:dyDescent="0.25">
      <c r="A33" s="6"/>
      <c r="F33" s="1" t="s">
        <v>55</v>
      </c>
      <c r="G33" s="2">
        <f>(G32*0.008)+G32</f>
        <v>12.467751569441011</v>
      </c>
      <c r="H33" s="2">
        <f t="shared" ref="H33:AA33" si="17">(H32*0.008)+H32</f>
        <v>13.263565499405331</v>
      </c>
      <c r="I33" s="2">
        <f t="shared" si="17"/>
        <v>13.397540908490233</v>
      </c>
      <c r="J33" s="2">
        <f t="shared" si="17"/>
        <v>13.532869604535591</v>
      </c>
      <c r="K33" s="2">
        <f t="shared" si="17"/>
        <v>13.669565257106658</v>
      </c>
      <c r="L33" s="2">
        <f t="shared" si="17"/>
        <v>13.80764167384511</v>
      </c>
      <c r="M33" s="2">
        <f t="shared" si="17"/>
        <v>13.947112801863744</v>
      </c>
      <c r="N33" s="2">
        <f t="shared" si="17"/>
        <v>14.0879927291553</v>
      </c>
      <c r="O33" s="2">
        <f t="shared" si="17"/>
        <v>14.230295686015454</v>
      </c>
      <c r="P33" s="2">
        <f t="shared" si="17"/>
        <v>14.374036046480256</v>
      </c>
      <c r="Q33" s="2">
        <f t="shared" si="17"/>
        <v>14.519228329778038</v>
      </c>
      <c r="R33" s="2">
        <f t="shared" si="17"/>
        <v>14.665887201795998</v>
      </c>
      <c r="S33" s="2">
        <f t="shared" si="17"/>
        <v>14.814027476561614</v>
      </c>
      <c r="T33" s="2">
        <f t="shared" si="17"/>
        <v>14.963664117739006</v>
      </c>
      <c r="U33" s="2">
        <f t="shared" si="17"/>
        <v>15.114812240140409</v>
      </c>
      <c r="V33" s="2">
        <f t="shared" si="17"/>
        <v>15.267487111252938</v>
      </c>
      <c r="W33" s="2">
        <f t="shared" si="17"/>
        <v>15.421704152780748</v>
      </c>
      <c r="X33" s="2">
        <f t="shared" si="17"/>
        <v>15.577478942202777</v>
      </c>
      <c r="Y33" s="2">
        <f t="shared" si="17"/>
        <v>15.73482721434624</v>
      </c>
      <c r="Z33" s="2">
        <f t="shared" si="17"/>
        <v>15.893764862975997</v>
      </c>
      <c r="AA33" s="2">
        <f t="shared" si="17"/>
        <v>16.054307942399998</v>
      </c>
    </row>
    <row r="34" spans="1:30" ht="11.25" customHeight="1" x14ac:dyDescent="0.25">
      <c r="A34" s="6"/>
      <c r="F34" s="1" t="s">
        <v>56</v>
      </c>
      <c r="G34" s="2">
        <f>(G33*0.015)+G33</f>
        <v>12.654767842982627</v>
      </c>
      <c r="H34" s="2">
        <f t="shared" ref="H34:AA34" si="18">(H33*0.015)+H33</f>
        <v>13.462518981896411</v>
      </c>
      <c r="I34" s="2">
        <f t="shared" si="18"/>
        <v>13.598504022117586</v>
      </c>
      <c r="J34" s="2">
        <f t="shared" si="18"/>
        <v>13.735862648603625</v>
      </c>
      <c r="K34" s="2">
        <f t="shared" si="18"/>
        <v>13.874608735963259</v>
      </c>
      <c r="L34" s="2">
        <f t="shared" si="18"/>
        <v>14.014756298952786</v>
      </c>
      <c r="M34" s="2">
        <f t="shared" si="18"/>
        <v>14.156319493891701</v>
      </c>
      <c r="N34" s="2">
        <f t="shared" si="18"/>
        <v>14.299312620092628</v>
      </c>
      <c r="O34" s="2">
        <f t="shared" si="18"/>
        <v>14.443750121305685</v>
      </c>
      <c r="P34" s="2">
        <f t="shared" si="18"/>
        <v>14.589646587177461</v>
      </c>
      <c r="Q34" s="2">
        <f t="shared" si="18"/>
        <v>14.737016754724708</v>
      </c>
      <c r="R34" s="2">
        <f t="shared" si="18"/>
        <v>14.885875509822938</v>
      </c>
      <c r="S34" s="2">
        <f t="shared" si="18"/>
        <v>15.036237888710039</v>
      </c>
      <c r="T34" s="2">
        <f t="shared" si="18"/>
        <v>15.188119079505091</v>
      </c>
      <c r="U34" s="2">
        <f t="shared" si="18"/>
        <v>15.341534423742516</v>
      </c>
      <c r="V34" s="2">
        <f t="shared" si="18"/>
        <v>15.496499417921733</v>
      </c>
      <c r="W34" s="2">
        <f t="shared" si="18"/>
        <v>15.65302971507246</v>
      </c>
      <c r="X34" s="2">
        <f t="shared" si="18"/>
        <v>15.811141126335819</v>
      </c>
      <c r="Y34" s="2">
        <f t="shared" si="18"/>
        <v>15.970849622561433</v>
      </c>
      <c r="Z34" s="2">
        <f t="shared" si="18"/>
        <v>16.132171335920638</v>
      </c>
      <c r="AA34" s="2">
        <f t="shared" si="18"/>
        <v>16.295122561535997</v>
      </c>
    </row>
    <row r="35" spans="1:30" ht="11.25" customHeight="1" x14ac:dyDescent="0.25">
      <c r="A35" s="6"/>
      <c r="F35" s="1" t="s">
        <v>57</v>
      </c>
      <c r="G35" s="2">
        <f>(G34*0.0185)+G34</f>
        <v>12.888881048077806</v>
      </c>
      <c r="H35" s="2">
        <f t="shared" ref="H35:AA35" si="19">(H34*0.0185)+H34</f>
        <v>13.711575583061494</v>
      </c>
      <c r="I35" s="2">
        <f t="shared" si="19"/>
        <v>13.850076346526761</v>
      </c>
      <c r="J35" s="2">
        <f t="shared" si="19"/>
        <v>13.989976107602793</v>
      </c>
      <c r="K35" s="2">
        <f t="shared" si="19"/>
        <v>14.131288997578579</v>
      </c>
      <c r="L35" s="2">
        <f t="shared" si="19"/>
        <v>14.274029290483412</v>
      </c>
      <c r="M35" s="2">
        <f t="shared" si="19"/>
        <v>14.418211404528698</v>
      </c>
      <c r="N35" s="2">
        <f t="shared" si="19"/>
        <v>14.563849903564343</v>
      </c>
      <c r="O35" s="2">
        <f t="shared" si="19"/>
        <v>14.71095949854984</v>
      </c>
      <c r="P35" s="2">
        <f t="shared" si="19"/>
        <v>14.859555049040244</v>
      </c>
      <c r="Q35" s="2">
        <f t="shared" si="19"/>
        <v>15.009651564687115</v>
      </c>
      <c r="R35" s="2">
        <f t="shared" si="19"/>
        <v>15.161264206754662</v>
      </c>
      <c r="S35" s="2">
        <f t="shared" si="19"/>
        <v>15.314408289651174</v>
      </c>
      <c r="T35" s="2">
        <f t="shared" si="19"/>
        <v>15.469099282475936</v>
      </c>
      <c r="U35" s="2">
        <f t="shared" si="19"/>
        <v>15.625352810581752</v>
      </c>
      <c r="V35" s="2">
        <f t="shared" si="19"/>
        <v>15.783184657153285</v>
      </c>
      <c r="W35" s="2">
        <f t="shared" si="19"/>
        <v>15.9426107648013</v>
      </c>
      <c r="X35" s="2">
        <f t="shared" si="19"/>
        <v>16.103647237173032</v>
      </c>
      <c r="Y35" s="2">
        <f t="shared" si="19"/>
        <v>16.266310340578819</v>
      </c>
      <c r="Z35" s="2">
        <f t="shared" si="19"/>
        <v>16.430616505635172</v>
      </c>
      <c r="AA35" s="2">
        <f t="shared" si="19"/>
        <v>16.596582328924413</v>
      </c>
    </row>
    <row r="36" spans="1:30" ht="11.25" customHeight="1" x14ac:dyDescent="0.25">
      <c r="A36" s="6"/>
    </row>
    <row r="37" spans="1:30" ht="11.25" customHeight="1" x14ac:dyDescent="0.25">
      <c r="A37" s="6">
        <v>6</v>
      </c>
      <c r="B37" s="5" t="s">
        <v>5</v>
      </c>
      <c r="D37" s="1">
        <v>28887</v>
      </c>
      <c r="F37" s="1" t="s">
        <v>33</v>
      </c>
      <c r="G37" s="2">
        <f>G38*(40*52)</f>
        <v>26670.899719048786</v>
      </c>
      <c r="H37" s="2">
        <f t="shared" ref="H37:AA37" si="20">H38*(40*52)</f>
        <v>28373.297573456159</v>
      </c>
      <c r="I37" s="2">
        <f t="shared" si="20"/>
        <v>28659.896538844601</v>
      </c>
      <c r="J37" s="2">
        <f t="shared" si="20"/>
        <v>28949.390443277378</v>
      </c>
      <c r="K37" s="2">
        <f t="shared" si="20"/>
        <v>29241.808528563008</v>
      </c>
      <c r="L37" s="2">
        <f t="shared" si="20"/>
        <v>29537.180331881827</v>
      </c>
      <c r="M37" s="2">
        <f t="shared" si="20"/>
        <v>29835.535688769523</v>
      </c>
      <c r="N37" s="2">
        <f t="shared" si="20"/>
        <v>30136.904736130833</v>
      </c>
      <c r="O37" s="2">
        <f t="shared" si="20"/>
        <v>30441.317915283671</v>
      </c>
      <c r="P37" s="2">
        <f t="shared" si="20"/>
        <v>30748.805975034011</v>
      </c>
      <c r="Q37" s="2">
        <f t="shared" si="20"/>
        <v>31059.399974781827</v>
      </c>
      <c r="R37" s="2">
        <f t="shared" si="20"/>
        <v>31373.131287658412</v>
      </c>
      <c r="S37" s="2">
        <f t="shared" si="20"/>
        <v>31690.031603695366</v>
      </c>
      <c r="T37" s="2">
        <f t="shared" si="20"/>
        <v>32010.132933025623</v>
      </c>
      <c r="U37" s="2">
        <f t="shared" si="20"/>
        <v>32333.467609116789</v>
      </c>
      <c r="V37" s="2">
        <f t="shared" si="20"/>
        <v>32660.068292037162</v>
      </c>
      <c r="W37" s="2">
        <f t="shared" si="20"/>
        <v>32989.967971754704</v>
      </c>
      <c r="X37" s="2">
        <f t="shared" si="20"/>
        <v>33323.199971469403</v>
      </c>
      <c r="Y37" s="2">
        <f t="shared" si="20"/>
        <v>33659.797950979184</v>
      </c>
      <c r="Z37" s="2">
        <f t="shared" si="20"/>
        <v>33999.795910079993</v>
      </c>
      <c r="AA37" s="2">
        <f t="shared" si="20"/>
        <v>34343.228191999988</v>
      </c>
      <c r="AC37" s="1">
        <v>6</v>
      </c>
      <c r="AD37" s="1" t="s">
        <v>5</v>
      </c>
    </row>
    <row r="38" spans="1:30" ht="11.25" customHeight="1" x14ac:dyDescent="0.25">
      <c r="A38" s="6"/>
      <c r="B38" s="5" t="s">
        <v>15</v>
      </c>
      <c r="F38" s="1" t="s">
        <v>18</v>
      </c>
      <c r="G38" s="4">
        <v>12.822547941850377</v>
      </c>
      <c r="H38" s="4">
        <v>13.641008448776999</v>
      </c>
      <c r="I38" s="4">
        <v>13.778796412906058</v>
      </c>
      <c r="J38" s="4">
        <v>13.917976174652585</v>
      </c>
      <c r="K38" s="4">
        <v>14.058561792578368</v>
      </c>
      <c r="L38" s="4">
        <v>14.200567467250879</v>
      </c>
      <c r="M38" s="4">
        <v>14.344007542677655</v>
      </c>
      <c r="N38" s="4">
        <v>14.488896507755209</v>
      </c>
      <c r="O38" s="4">
        <v>14.635248997732534</v>
      </c>
      <c r="P38" s="4">
        <v>14.783079795689428</v>
      </c>
      <c r="Q38" s="4">
        <v>14.932403834029724</v>
      </c>
      <c r="R38" s="4">
        <v>15.083236195989622</v>
      </c>
      <c r="S38" s="4">
        <v>15.235592117161234</v>
      </c>
      <c r="T38" s="4">
        <v>15.38948698703155</v>
      </c>
      <c r="U38" s="4">
        <v>15.544936350536918</v>
      </c>
      <c r="V38" s="4">
        <v>15.70195590963325</v>
      </c>
      <c r="W38" s="4">
        <v>15.860561524882071</v>
      </c>
      <c r="X38" s="4">
        <v>16.020769217052596</v>
      </c>
      <c r="Y38" s="4">
        <v>16.182595168739994</v>
      </c>
      <c r="Z38" s="4">
        <v>16.346055725999996</v>
      </c>
      <c r="AA38" s="4">
        <v>16.511167399999994</v>
      </c>
      <c r="AD38" s="1" t="s">
        <v>15</v>
      </c>
    </row>
    <row r="39" spans="1:30" ht="11.25" customHeight="1" x14ac:dyDescent="0.25">
      <c r="A39" s="6"/>
      <c r="F39" s="1" t="s">
        <v>55</v>
      </c>
      <c r="G39" s="2">
        <f>(G38*0.008)+G38</f>
        <v>12.925128325385181</v>
      </c>
      <c r="H39" s="2">
        <f t="shared" ref="H39:AA39" si="21">(H38*0.008)+H38</f>
        <v>13.750136516367215</v>
      </c>
      <c r="I39" s="2">
        <f t="shared" si="21"/>
        <v>13.889026784209307</v>
      </c>
      <c r="J39" s="2">
        <f t="shared" si="21"/>
        <v>14.029319984049806</v>
      </c>
      <c r="K39" s="2">
        <f t="shared" si="21"/>
        <v>14.171030286918995</v>
      </c>
      <c r="L39" s="2">
        <f t="shared" si="21"/>
        <v>14.314172006988887</v>
      </c>
      <c r="M39" s="2">
        <f t="shared" si="21"/>
        <v>14.458759603019077</v>
      </c>
      <c r="N39" s="2">
        <f t="shared" si="21"/>
        <v>14.604807679817251</v>
      </c>
      <c r="O39" s="2">
        <f t="shared" si="21"/>
        <v>14.752330989714395</v>
      </c>
      <c r="P39" s="2">
        <f t="shared" si="21"/>
        <v>14.901344434054943</v>
      </c>
      <c r="Q39" s="2">
        <f t="shared" si="21"/>
        <v>15.051863064701962</v>
      </c>
      <c r="R39" s="2">
        <f t="shared" si="21"/>
        <v>15.203902085557539</v>
      </c>
      <c r="S39" s="2">
        <f t="shared" si="21"/>
        <v>15.357476854098524</v>
      </c>
      <c r="T39" s="2">
        <f t="shared" si="21"/>
        <v>15.512602882927801</v>
      </c>
      <c r="U39" s="2">
        <f t="shared" si="21"/>
        <v>15.669295841341214</v>
      </c>
      <c r="V39" s="2">
        <f t="shared" si="21"/>
        <v>15.827571556910316</v>
      </c>
      <c r="W39" s="2">
        <f t="shared" si="21"/>
        <v>15.987446017081128</v>
      </c>
      <c r="X39" s="2">
        <f t="shared" si="21"/>
        <v>16.148935370789015</v>
      </c>
      <c r="Y39" s="2">
        <f t="shared" si="21"/>
        <v>16.312055930089915</v>
      </c>
      <c r="Z39" s="2">
        <f t="shared" si="21"/>
        <v>16.476824171807994</v>
      </c>
      <c r="AA39" s="2">
        <f t="shared" si="21"/>
        <v>16.643256739199995</v>
      </c>
    </row>
    <row r="40" spans="1:30" ht="11.25" customHeight="1" x14ac:dyDescent="0.25">
      <c r="A40" s="6"/>
      <c r="F40" s="1" t="s">
        <v>56</v>
      </c>
      <c r="G40" s="2">
        <f>(G39*0.015)+G39</f>
        <v>13.119005250265959</v>
      </c>
      <c r="H40" s="2">
        <f t="shared" ref="H40:AA40" si="22">(H39*0.015)+H39</f>
        <v>13.956388564112723</v>
      </c>
      <c r="I40" s="2">
        <f t="shared" si="22"/>
        <v>14.097362185972447</v>
      </c>
      <c r="J40" s="2">
        <f t="shared" si="22"/>
        <v>14.239759783810554</v>
      </c>
      <c r="K40" s="2">
        <f t="shared" si="22"/>
        <v>14.383595741222781</v>
      </c>
      <c r="L40" s="2">
        <f t="shared" si="22"/>
        <v>14.528884587093721</v>
      </c>
      <c r="M40" s="2">
        <f t="shared" si="22"/>
        <v>14.675640997064363</v>
      </c>
      <c r="N40" s="2">
        <f t="shared" si="22"/>
        <v>14.823879795014509</v>
      </c>
      <c r="O40" s="2">
        <f t="shared" si="22"/>
        <v>14.97361595456011</v>
      </c>
      <c r="P40" s="2">
        <f t="shared" si="22"/>
        <v>15.124864600565767</v>
      </c>
      <c r="Q40" s="2">
        <f t="shared" si="22"/>
        <v>15.277641010672491</v>
      </c>
      <c r="R40" s="2">
        <f t="shared" si="22"/>
        <v>15.431960616840902</v>
      </c>
      <c r="S40" s="2">
        <f t="shared" si="22"/>
        <v>15.587839006910002</v>
      </c>
      <c r="T40" s="2">
        <f t="shared" si="22"/>
        <v>15.745291926171719</v>
      </c>
      <c r="U40" s="2">
        <f t="shared" si="22"/>
        <v>15.904335278961332</v>
      </c>
      <c r="V40" s="2">
        <f t="shared" si="22"/>
        <v>16.06498513026397</v>
      </c>
      <c r="W40" s="2">
        <f t="shared" si="22"/>
        <v>16.227257707337344</v>
      </c>
      <c r="X40" s="2">
        <f t="shared" si="22"/>
        <v>16.391169401350851</v>
      </c>
      <c r="Y40" s="2">
        <f t="shared" si="22"/>
        <v>16.556736769041265</v>
      </c>
      <c r="Z40" s="2">
        <f t="shared" si="22"/>
        <v>16.723976534385113</v>
      </c>
      <c r="AA40" s="2">
        <f t="shared" si="22"/>
        <v>16.892905590287995</v>
      </c>
    </row>
    <row r="41" spans="1:30" ht="11.25" customHeight="1" x14ac:dyDescent="0.25">
      <c r="A41" s="6"/>
      <c r="F41" s="1" t="s">
        <v>57</v>
      </c>
      <c r="G41" s="2">
        <f>(G40*0.0185)+G40</f>
        <v>13.36170684739588</v>
      </c>
      <c r="H41" s="2">
        <f t="shared" ref="H41:AA41" si="23">(H40*0.0185)+H40</f>
        <v>14.214581752548808</v>
      </c>
      <c r="I41" s="2">
        <f t="shared" si="23"/>
        <v>14.358163386412937</v>
      </c>
      <c r="J41" s="2">
        <f t="shared" si="23"/>
        <v>14.503195339811048</v>
      </c>
      <c r="K41" s="2">
        <f t="shared" si="23"/>
        <v>14.649692262435401</v>
      </c>
      <c r="L41" s="2">
        <f t="shared" si="23"/>
        <v>14.797668951954954</v>
      </c>
      <c r="M41" s="2">
        <f t="shared" si="23"/>
        <v>14.947140355510054</v>
      </c>
      <c r="N41" s="2">
        <f t="shared" si="23"/>
        <v>15.098121571222277</v>
      </c>
      <c r="O41" s="2">
        <f t="shared" si="23"/>
        <v>15.250627849719471</v>
      </c>
      <c r="P41" s="2">
        <f t="shared" si="23"/>
        <v>15.404674595676234</v>
      </c>
      <c r="Q41" s="2">
        <f t="shared" si="23"/>
        <v>15.560277369369933</v>
      </c>
      <c r="R41" s="2">
        <f t="shared" si="23"/>
        <v>15.717451888252459</v>
      </c>
      <c r="S41" s="2">
        <f t="shared" si="23"/>
        <v>15.876214028537838</v>
      </c>
      <c r="T41" s="2">
        <f t="shared" si="23"/>
        <v>16.036579826805895</v>
      </c>
      <c r="U41" s="2">
        <f t="shared" si="23"/>
        <v>16.198565481622115</v>
      </c>
      <c r="V41" s="2">
        <f t="shared" si="23"/>
        <v>16.362187355173855</v>
      </c>
      <c r="W41" s="2">
        <f t="shared" si="23"/>
        <v>16.527461974923085</v>
      </c>
      <c r="X41" s="2">
        <f t="shared" si="23"/>
        <v>16.69440603527584</v>
      </c>
      <c r="Y41" s="2">
        <f t="shared" si="23"/>
        <v>16.86303639926853</v>
      </c>
      <c r="Z41" s="2">
        <f t="shared" si="23"/>
        <v>17.033370100271238</v>
      </c>
      <c r="AA41" s="2">
        <f t="shared" si="23"/>
        <v>17.205424343708323</v>
      </c>
    </row>
    <row r="42" spans="1:30" ht="11.25" customHeight="1" x14ac:dyDescent="0.25">
      <c r="A42" s="6"/>
    </row>
    <row r="43" spans="1:30" ht="11.25" customHeight="1" x14ac:dyDescent="0.25">
      <c r="A43" s="6">
        <v>7</v>
      </c>
      <c r="B43" s="5" t="s">
        <v>24</v>
      </c>
      <c r="D43" s="1">
        <v>27866</v>
      </c>
      <c r="F43" s="1" t="s">
        <v>33</v>
      </c>
      <c r="G43" s="2">
        <f>G44*(40*52)</f>
        <v>27509.827102085714</v>
      </c>
      <c r="H43" s="2">
        <f t="shared" ref="H43:AA43" si="24">H44*(40*52)</f>
        <v>29265.773512857144</v>
      </c>
      <c r="I43" s="2">
        <f t="shared" si="24"/>
        <v>29561.387386724389</v>
      </c>
      <c r="J43" s="2">
        <f t="shared" si="24"/>
        <v>29859.987259317564</v>
      </c>
      <c r="K43" s="2">
        <f t="shared" si="24"/>
        <v>30161.603292239965</v>
      </c>
      <c r="L43" s="2">
        <f t="shared" si="24"/>
        <v>30466.265951757541</v>
      </c>
      <c r="M43" s="2">
        <f t="shared" si="24"/>
        <v>30774.006011876303</v>
      </c>
      <c r="N43" s="2">
        <f t="shared" si="24"/>
        <v>31084.85455745081</v>
      </c>
      <c r="O43" s="2">
        <f t="shared" si="24"/>
        <v>31398.842987324053</v>
      </c>
      <c r="P43" s="2">
        <f t="shared" si="24"/>
        <v>31716.003017499042</v>
      </c>
      <c r="Q43" s="2">
        <f t="shared" si="24"/>
        <v>32036.366684342469</v>
      </c>
      <c r="R43" s="2">
        <f t="shared" si="24"/>
        <v>32359.966347820671</v>
      </c>
      <c r="S43" s="2">
        <f t="shared" si="24"/>
        <v>32686.834694768357</v>
      </c>
      <c r="T43" s="2">
        <f t="shared" si="24"/>
        <v>33017.004742190256</v>
      </c>
      <c r="U43" s="2">
        <f t="shared" si="24"/>
        <v>33350.50984059622</v>
      </c>
      <c r="V43" s="2">
        <f t="shared" si="24"/>
        <v>33687.383677369922</v>
      </c>
      <c r="W43" s="2">
        <f t="shared" si="24"/>
        <v>34027.660280171644</v>
      </c>
      <c r="X43" s="2">
        <f t="shared" si="24"/>
        <v>34371.374020375391</v>
      </c>
      <c r="Y43" s="2">
        <f t="shared" si="24"/>
        <v>34718.559616540799</v>
      </c>
      <c r="Z43" s="2">
        <f t="shared" si="24"/>
        <v>35069.252137919997</v>
      </c>
      <c r="AA43" s="2">
        <f t="shared" si="24"/>
        <v>35423.487007999996</v>
      </c>
      <c r="AC43" s="1">
        <v>7</v>
      </c>
      <c r="AD43" s="1" t="s">
        <v>12</v>
      </c>
    </row>
    <row r="44" spans="1:30" ht="11.25" customHeight="1" x14ac:dyDescent="0.25">
      <c r="A44" s="6"/>
      <c r="F44" s="1" t="s">
        <v>18</v>
      </c>
      <c r="G44" s="4">
        <v>13.225878414464285</v>
      </c>
      <c r="H44" s="4">
        <v>14.070083419642858</v>
      </c>
      <c r="I44" s="4">
        <v>14.212205474386726</v>
      </c>
      <c r="J44" s="4">
        <v>14.355763105441136</v>
      </c>
      <c r="K44" s="4">
        <v>14.500770813576906</v>
      </c>
      <c r="L44" s="4">
        <v>14.647243246037279</v>
      </c>
      <c r="M44" s="4">
        <v>14.795195198017453</v>
      </c>
      <c r="N44" s="4">
        <v>14.944641614159043</v>
      </c>
      <c r="O44" s="4">
        <v>15.09559759005964</v>
      </c>
      <c r="P44" s="4">
        <v>15.248078373797616</v>
      </c>
      <c r="Q44" s="4">
        <v>15.40209936747234</v>
      </c>
      <c r="R44" s="4">
        <v>15.557676128759939</v>
      </c>
      <c r="S44" s="4">
        <v>15.714824372484786</v>
      </c>
      <c r="T44" s="4">
        <v>15.873559972206856</v>
      </c>
      <c r="U44" s="4">
        <v>16.033898961825106</v>
      </c>
      <c r="V44" s="4">
        <v>16.195857537197078</v>
      </c>
      <c r="W44" s="4">
        <v>16.359452057774828</v>
      </c>
      <c r="X44" s="4">
        <v>16.5246990482574</v>
      </c>
      <c r="Y44" s="4">
        <v>16.691615200259999</v>
      </c>
      <c r="Z44" s="4">
        <v>16.860217373999998</v>
      </c>
      <c r="AA44" s="4">
        <v>17.030522599999998</v>
      </c>
      <c r="AC44" s="1" t="s">
        <v>15</v>
      </c>
    </row>
    <row r="45" spans="1:30" ht="11.25" customHeight="1" x14ac:dyDescent="0.25">
      <c r="A45" s="6"/>
      <c r="F45" s="1" t="s">
        <v>55</v>
      </c>
      <c r="G45" s="2">
        <f>(G44*0.008)+G44</f>
        <v>13.331685441779999</v>
      </c>
      <c r="H45" s="2">
        <f t="shared" ref="H45:AA45" si="25">(H44*0.008)+H44</f>
        <v>14.182644087</v>
      </c>
      <c r="I45" s="2">
        <f t="shared" si="25"/>
        <v>14.32590311818182</v>
      </c>
      <c r="J45" s="2">
        <f t="shared" si="25"/>
        <v>14.470609210284666</v>
      </c>
      <c r="K45" s="2">
        <f t="shared" si="25"/>
        <v>14.616776980085522</v>
      </c>
      <c r="L45" s="2">
        <f t="shared" si="25"/>
        <v>14.764421192005578</v>
      </c>
      <c r="M45" s="2">
        <f t="shared" si="25"/>
        <v>14.913556759601592</v>
      </c>
      <c r="N45" s="2">
        <f t="shared" si="25"/>
        <v>15.064198747072314</v>
      </c>
      <c r="O45" s="2">
        <f t="shared" si="25"/>
        <v>15.216362370780118</v>
      </c>
      <c r="P45" s="2">
        <f t="shared" si="25"/>
        <v>15.370063000787997</v>
      </c>
      <c r="Q45" s="2">
        <f t="shared" si="25"/>
        <v>15.525316162412119</v>
      </c>
      <c r="R45" s="2">
        <f t="shared" si="25"/>
        <v>15.682137537790018</v>
      </c>
      <c r="S45" s="2">
        <f t="shared" si="25"/>
        <v>15.840542967464664</v>
      </c>
      <c r="T45" s="2">
        <f t="shared" si="25"/>
        <v>16.00054845198451</v>
      </c>
      <c r="U45" s="2">
        <f t="shared" si="25"/>
        <v>16.162170153519707</v>
      </c>
      <c r="V45" s="2">
        <f t="shared" si="25"/>
        <v>16.325424397494654</v>
      </c>
      <c r="W45" s="2">
        <f t="shared" si="25"/>
        <v>16.490327674237026</v>
      </c>
      <c r="X45" s="2">
        <f t="shared" si="25"/>
        <v>16.65689664064346</v>
      </c>
      <c r="Y45" s="2">
        <f t="shared" si="25"/>
        <v>16.825148121862078</v>
      </c>
      <c r="Z45" s="2">
        <f t="shared" si="25"/>
        <v>16.995099112991998</v>
      </c>
      <c r="AA45" s="2">
        <f t="shared" si="25"/>
        <v>17.166766780799996</v>
      </c>
    </row>
    <row r="46" spans="1:30" ht="11.25" customHeight="1" x14ac:dyDescent="0.25">
      <c r="A46" s="6"/>
      <c r="F46" s="1" t="s">
        <v>56</v>
      </c>
      <c r="G46" s="2">
        <f>(G45*0.015)+G45</f>
        <v>13.531660723406699</v>
      </c>
      <c r="H46" s="2">
        <f t="shared" ref="H46:AA46" si="26">(H45*0.015)+H45</f>
        <v>14.395383748304999</v>
      </c>
      <c r="I46" s="2">
        <f t="shared" si="26"/>
        <v>14.540791664954547</v>
      </c>
      <c r="J46" s="2">
        <f t="shared" si="26"/>
        <v>14.687668348438935</v>
      </c>
      <c r="K46" s="2">
        <f t="shared" si="26"/>
        <v>14.836028634786805</v>
      </c>
      <c r="L46" s="2">
        <f t="shared" si="26"/>
        <v>14.985887509885663</v>
      </c>
      <c r="M46" s="2">
        <f t="shared" si="26"/>
        <v>15.137260110995616</v>
      </c>
      <c r="N46" s="2">
        <f t="shared" si="26"/>
        <v>15.290161728278399</v>
      </c>
      <c r="O46" s="2">
        <f t="shared" si="26"/>
        <v>15.44460780634182</v>
      </c>
      <c r="P46" s="2">
        <f t="shared" si="26"/>
        <v>15.600613945799818</v>
      </c>
      <c r="Q46" s="2">
        <f t="shared" si="26"/>
        <v>15.758195904848302</v>
      </c>
      <c r="R46" s="2">
        <f t="shared" si="26"/>
        <v>15.917369600856867</v>
      </c>
      <c r="S46" s="2">
        <f t="shared" si="26"/>
        <v>16.078151111976634</v>
      </c>
      <c r="T46" s="2">
        <f t="shared" si="26"/>
        <v>16.240556678764278</v>
      </c>
      <c r="U46" s="2">
        <f t="shared" si="26"/>
        <v>16.404602705822501</v>
      </c>
      <c r="V46" s="2">
        <f t="shared" si="26"/>
        <v>16.570305763457075</v>
      </c>
      <c r="W46" s="2">
        <f t="shared" si="26"/>
        <v>16.73768258935058</v>
      </c>
      <c r="X46" s="2">
        <f t="shared" si="26"/>
        <v>16.906750090253112</v>
      </c>
      <c r="Y46" s="2">
        <f t="shared" si="26"/>
        <v>17.077525343690009</v>
      </c>
      <c r="Z46" s="2">
        <f t="shared" si="26"/>
        <v>17.250025599686879</v>
      </c>
      <c r="AA46" s="2">
        <f t="shared" si="26"/>
        <v>17.424268282511996</v>
      </c>
    </row>
    <row r="47" spans="1:30" ht="11.25" customHeight="1" x14ac:dyDescent="0.25">
      <c r="A47" s="6"/>
      <c r="F47" s="1" t="s">
        <v>57</v>
      </c>
      <c r="G47" s="2">
        <f>(G46*0.0185)+G46</f>
        <v>13.781996446789723</v>
      </c>
      <c r="H47" s="2">
        <f t="shared" ref="H47:AA47" si="27">(H46*0.0185)+H46</f>
        <v>14.661698347648642</v>
      </c>
      <c r="I47" s="2">
        <f t="shared" si="27"/>
        <v>14.809796310756207</v>
      </c>
      <c r="J47" s="2">
        <f t="shared" si="27"/>
        <v>14.959390212885054</v>
      </c>
      <c r="K47" s="2">
        <f t="shared" si="27"/>
        <v>15.110495164530361</v>
      </c>
      <c r="L47" s="2">
        <f t="shared" si="27"/>
        <v>15.263126428818547</v>
      </c>
      <c r="M47" s="2">
        <f t="shared" si="27"/>
        <v>15.417299423049034</v>
      </c>
      <c r="N47" s="2">
        <f t="shared" si="27"/>
        <v>15.573029720251549</v>
      </c>
      <c r="O47" s="2">
        <f t="shared" si="27"/>
        <v>15.730333050759143</v>
      </c>
      <c r="P47" s="2">
        <f t="shared" si="27"/>
        <v>15.889225303797115</v>
      </c>
      <c r="Q47" s="2">
        <f t="shared" si="27"/>
        <v>16.049722529087994</v>
      </c>
      <c r="R47" s="2">
        <f t="shared" si="27"/>
        <v>16.211840938472719</v>
      </c>
      <c r="S47" s="2">
        <f t="shared" si="27"/>
        <v>16.375596907548204</v>
      </c>
      <c r="T47" s="2">
        <f t="shared" si="27"/>
        <v>16.541006977321416</v>
      </c>
      <c r="U47" s="2">
        <f t="shared" si="27"/>
        <v>16.708087855880219</v>
      </c>
      <c r="V47" s="2">
        <f t="shared" si="27"/>
        <v>16.87685642008103</v>
      </c>
      <c r="W47" s="2">
        <f t="shared" si="27"/>
        <v>17.047329717253564</v>
      </c>
      <c r="X47" s="2">
        <f t="shared" si="27"/>
        <v>17.219524966922794</v>
      </c>
      <c r="Y47" s="2">
        <f t="shared" si="27"/>
        <v>17.393459562548273</v>
      </c>
      <c r="Z47" s="2">
        <f t="shared" si="27"/>
        <v>17.569151073281088</v>
      </c>
      <c r="AA47" s="2">
        <f t="shared" si="27"/>
        <v>17.746617245738467</v>
      </c>
    </row>
    <row r="48" spans="1:30" ht="11.25" customHeight="1" x14ac:dyDescent="0.25">
      <c r="A48" s="6"/>
    </row>
    <row r="49" spans="1:30" ht="11.25" customHeight="1" x14ac:dyDescent="0.25">
      <c r="A49" s="6">
        <v>8</v>
      </c>
      <c r="B49" s="5" t="s">
        <v>24</v>
      </c>
      <c r="D49" s="1">
        <v>32737</v>
      </c>
      <c r="F49" s="1" t="s">
        <v>33</v>
      </c>
      <c r="G49" s="2">
        <f>G50*(40*52)</f>
        <v>28348.754485122623</v>
      </c>
      <c r="H49" s="2">
        <f t="shared" ref="H49:AA49" si="28">H50*(40*52)</f>
        <v>30158.249452258107</v>
      </c>
      <c r="I49" s="2">
        <f t="shared" si="28"/>
        <v>30462.878234604148</v>
      </c>
      <c r="J49" s="2">
        <f t="shared" si="28"/>
        <v>30770.584075357729</v>
      </c>
      <c r="K49" s="2">
        <f t="shared" si="28"/>
        <v>31081.398055916899</v>
      </c>
      <c r="L49" s="2">
        <f t="shared" si="28"/>
        <v>31395.351571633229</v>
      </c>
      <c r="M49" s="2">
        <f t="shared" si="28"/>
        <v>31712.476334983061</v>
      </c>
      <c r="N49" s="2">
        <f t="shared" si="28"/>
        <v>32032.804378770772</v>
      </c>
      <c r="O49" s="2">
        <f t="shared" si="28"/>
        <v>32356.368059364417</v>
      </c>
      <c r="P49" s="2">
        <f t="shared" si="28"/>
        <v>32683.20005996406</v>
      </c>
      <c r="Q49" s="2">
        <f t="shared" si="28"/>
        <v>33013.333393903093</v>
      </c>
      <c r="R49" s="2">
        <f t="shared" si="28"/>
        <v>33346.801407982923</v>
      </c>
      <c r="S49" s="2">
        <f t="shared" si="28"/>
        <v>33683.637785841333</v>
      </c>
      <c r="T49" s="2">
        <f t="shared" si="28"/>
        <v>34023.876551354879</v>
      </c>
      <c r="U49" s="2">
        <f t="shared" si="28"/>
        <v>34367.552072075639</v>
      </c>
      <c r="V49" s="2">
        <f t="shared" si="28"/>
        <v>34714.699062702668</v>
      </c>
      <c r="W49" s="2">
        <f t="shared" si="28"/>
        <v>35065.352588588546</v>
      </c>
      <c r="X49" s="2">
        <f t="shared" si="28"/>
        <v>35419.548069281365</v>
      </c>
      <c r="Y49" s="2">
        <f t="shared" si="28"/>
        <v>35777.321282102392</v>
      </c>
      <c r="Z49" s="2">
        <f t="shared" si="28"/>
        <v>36138.708365759994</v>
      </c>
      <c r="AA49" s="2">
        <f t="shared" si="28"/>
        <v>36503.745823999991</v>
      </c>
      <c r="AC49" s="1">
        <v>8</v>
      </c>
      <c r="AD49" s="1" t="s">
        <v>22</v>
      </c>
    </row>
    <row r="50" spans="1:30" ht="11.25" customHeight="1" x14ac:dyDescent="0.25">
      <c r="A50" s="6"/>
      <c r="F50" s="1" t="s">
        <v>18</v>
      </c>
      <c r="G50" s="4">
        <v>13.629208887078184</v>
      </c>
      <c r="H50" s="4">
        <v>14.499158390508706</v>
      </c>
      <c r="I50" s="4">
        <v>14.645614535867379</v>
      </c>
      <c r="J50" s="4">
        <v>14.793550036229677</v>
      </c>
      <c r="K50" s="4">
        <v>14.942979834575432</v>
      </c>
      <c r="L50" s="4">
        <v>15.093919024823668</v>
      </c>
      <c r="M50" s="4">
        <v>15.246382853357241</v>
      </c>
      <c r="N50" s="4">
        <v>15.400386720562871</v>
      </c>
      <c r="O50" s="4">
        <v>15.555946182386739</v>
      </c>
      <c r="P50" s="4">
        <v>15.713076951905798</v>
      </c>
      <c r="Q50" s="4">
        <v>15.871794900914947</v>
      </c>
      <c r="R50" s="4">
        <v>16.03211606153025</v>
      </c>
      <c r="S50" s="4">
        <v>16.194056627808333</v>
      </c>
      <c r="T50" s="4">
        <v>16.357632957382155</v>
      </c>
      <c r="U50" s="4">
        <v>16.522861573113289</v>
      </c>
      <c r="V50" s="4">
        <v>16.689759164760897</v>
      </c>
      <c r="W50" s="4">
        <v>16.858342590667572</v>
      </c>
      <c r="X50" s="4">
        <v>17.028628879462193</v>
      </c>
      <c r="Y50" s="4">
        <v>17.200635231779994</v>
      </c>
      <c r="Z50" s="4">
        <v>17.374379021999996</v>
      </c>
      <c r="AA50" s="4">
        <v>17.549877799999994</v>
      </c>
      <c r="AC50" s="1" t="s">
        <v>15</v>
      </c>
    </row>
    <row r="51" spans="1:30" ht="11.25" customHeight="1" x14ac:dyDescent="0.25">
      <c r="A51" s="6"/>
      <c r="F51" s="1" t="s">
        <v>55</v>
      </c>
      <c r="G51" s="2">
        <f>(G50*0.008)+G50</f>
        <v>13.738242558174809</v>
      </c>
      <c r="H51" s="2">
        <f t="shared" ref="H51:AA51" si="29">(H50*0.008)+H50</f>
        <v>14.615151657632776</v>
      </c>
      <c r="I51" s="2">
        <f t="shared" si="29"/>
        <v>14.762779452154318</v>
      </c>
      <c r="J51" s="2">
        <f t="shared" si="29"/>
        <v>14.911898436519515</v>
      </c>
      <c r="K51" s="2">
        <f t="shared" si="29"/>
        <v>15.062523673252036</v>
      </c>
      <c r="L51" s="2">
        <f t="shared" si="29"/>
        <v>15.214670377022257</v>
      </c>
      <c r="M51" s="2">
        <f t="shared" si="29"/>
        <v>15.3683539161841</v>
      </c>
      <c r="N51" s="2">
        <f t="shared" si="29"/>
        <v>15.523589814327373</v>
      </c>
      <c r="O51" s="2">
        <f t="shared" si="29"/>
        <v>15.680393751845832</v>
      </c>
      <c r="P51" s="2">
        <f t="shared" si="29"/>
        <v>15.838781567521044</v>
      </c>
      <c r="Q51" s="2">
        <f t="shared" si="29"/>
        <v>15.998769260122266</v>
      </c>
      <c r="R51" s="2">
        <f t="shared" si="29"/>
        <v>16.160372990022491</v>
      </c>
      <c r="S51" s="2">
        <f t="shared" si="29"/>
        <v>16.323609080830799</v>
      </c>
      <c r="T51" s="2">
        <f t="shared" si="29"/>
        <v>16.488494021041213</v>
      </c>
      <c r="U51" s="2">
        <f t="shared" si="29"/>
        <v>16.655044465698197</v>
      </c>
      <c r="V51" s="2">
        <f t="shared" si="29"/>
        <v>16.823277238078983</v>
      </c>
      <c r="W51" s="2">
        <f t="shared" si="29"/>
        <v>16.993209331392912</v>
      </c>
      <c r="X51" s="2">
        <f t="shared" si="29"/>
        <v>17.16485791049789</v>
      </c>
      <c r="Y51" s="2">
        <f t="shared" si="29"/>
        <v>17.338240313634234</v>
      </c>
      <c r="Z51" s="2">
        <f t="shared" si="29"/>
        <v>17.513374054175994</v>
      </c>
      <c r="AA51" s="2">
        <f t="shared" si="29"/>
        <v>17.690276822399994</v>
      </c>
    </row>
    <row r="52" spans="1:30" ht="11.25" customHeight="1" x14ac:dyDescent="0.25">
      <c r="A52" s="6"/>
      <c r="F52" s="1" t="s">
        <v>56</v>
      </c>
      <c r="G52" s="2">
        <f>(G51*0.015)+G51</f>
        <v>13.944316196547431</v>
      </c>
      <c r="H52" s="2">
        <f t="shared" ref="H52:AA52" si="30">(H51*0.015)+H51</f>
        <v>14.834378932497268</v>
      </c>
      <c r="I52" s="2">
        <f t="shared" si="30"/>
        <v>14.984221143936633</v>
      </c>
      <c r="J52" s="2">
        <f t="shared" si="30"/>
        <v>15.135576913067307</v>
      </c>
      <c r="K52" s="2">
        <f t="shared" si="30"/>
        <v>15.288461528350817</v>
      </c>
      <c r="L52" s="2">
        <f t="shared" si="30"/>
        <v>15.44289043267759</v>
      </c>
      <c r="M52" s="2">
        <f t="shared" si="30"/>
        <v>15.598879224926861</v>
      </c>
      <c r="N52" s="2">
        <f t="shared" si="30"/>
        <v>15.756443661542283</v>
      </c>
      <c r="O52" s="2">
        <f t="shared" si="30"/>
        <v>15.91559965812352</v>
      </c>
      <c r="P52" s="2">
        <f t="shared" si="30"/>
        <v>16.076363291033861</v>
      </c>
      <c r="Q52" s="2">
        <f t="shared" si="30"/>
        <v>16.2387507990241</v>
      </c>
      <c r="R52" s="2">
        <f t="shared" si="30"/>
        <v>16.402778584872827</v>
      </c>
      <c r="S52" s="2">
        <f t="shared" si="30"/>
        <v>16.568463217043263</v>
      </c>
      <c r="T52" s="2">
        <f t="shared" si="30"/>
        <v>16.735821431356829</v>
      </c>
      <c r="U52" s="2">
        <f t="shared" si="30"/>
        <v>16.904870132683669</v>
      </c>
      <c r="V52" s="2">
        <f t="shared" si="30"/>
        <v>17.075626396650168</v>
      </c>
      <c r="W52" s="2">
        <f t="shared" si="30"/>
        <v>17.248107471363806</v>
      </c>
      <c r="X52" s="2">
        <f t="shared" si="30"/>
        <v>17.422330779155359</v>
      </c>
      <c r="Y52" s="2">
        <f t="shared" si="30"/>
        <v>17.598313918338746</v>
      </c>
      <c r="Z52" s="2">
        <f t="shared" si="30"/>
        <v>17.776074664988634</v>
      </c>
      <c r="AA52" s="2">
        <f t="shared" si="30"/>
        <v>17.955630974735993</v>
      </c>
    </row>
    <row r="53" spans="1:30" ht="11.25" customHeight="1" x14ac:dyDescent="0.25">
      <c r="A53" s="6"/>
      <c r="F53" s="1" t="s">
        <v>57</v>
      </c>
      <c r="G53" s="2">
        <f>(G52*0.0185)+G52</f>
        <v>14.202286046183559</v>
      </c>
      <c r="H53" s="2">
        <f t="shared" ref="H53:AA53" si="31">(H52*0.0185)+H52</f>
        <v>15.108814942748467</v>
      </c>
      <c r="I53" s="2">
        <f t="shared" si="31"/>
        <v>15.261429235099461</v>
      </c>
      <c r="J53" s="2">
        <f t="shared" si="31"/>
        <v>15.415585085959053</v>
      </c>
      <c r="K53" s="2">
        <f t="shared" si="31"/>
        <v>15.571298066625307</v>
      </c>
      <c r="L53" s="2">
        <f t="shared" si="31"/>
        <v>15.728583905682125</v>
      </c>
      <c r="M53" s="2">
        <f t="shared" si="31"/>
        <v>15.887458490588008</v>
      </c>
      <c r="N53" s="2">
        <f t="shared" si="31"/>
        <v>16.047937869280815</v>
      </c>
      <c r="O53" s="2">
        <f t="shared" si="31"/>
        <v>16.210038251798807</v>
      </c>
      <c r="P53" s="2">
        <f t="shared" si="31"/>
        <v>16.373776011917986</v>
      </c>
      <c r="Q53" s="2">
        <f t="shared" si="31"/>
        <v>16.539167688806046</v>
      </c>
      <c r="R53" s="2">
        <f t="shared" si="31"/>
        <v>16.706229988692975</v>
      </c>
      <c r="S53" s="2">
        <f t="shared" si="31"/>
        <v>16.874979786558562</v>
      </c>
      <c r="T53" s="2">
        <f t="shared" si="31"/>
        <v>17.045434127836931</v>
      </c>
      <c r="U53" s="2">
        <f t="shared" si="31"/>
        <v>17.217610230138316</v>
      </c>
      <c r="V53" s="2">
        <f t="shared" si="31"/>
        <v>17.391525484988197</v>
      </c>
      <c r="W53" s="2">
        <f t="shared" si="31"/>
        <v>17.567197459584037</v>
      </c>
      <c r="X53" s="2">
        <f t="shared" si="31"/>
        <v>17.744643898569734</v>
      </c>
      <c r="Y53" s="2">
        <f t="shared" si="31"/>
        <v>17.923882725828012</v>
      </c>
      <c r="Z53" s="2">
        <f t="shared" si="31"/>
        <v>18.104932046290923</v>
      </c>
      <c r="AA53" s="2">
        <f t="shared" si="31"/>
        <v>18.28781014776861</v>
      </c>
    </row>
    <row r="54" spans="1:30" ht="11.25" customHeight="1" x14ac:dyDescent="0.25">
      <c r="A54" s="6"/>
    </row>
    <row r="55" spans="1:30" ht="11.25" customHeight="1" x14ac:dyDescent="0.25">
      <c r="A55" s="6">
        <v>9</v>
      </c>
      <c r="B55" s="5" t="s">
        <v>19</v>
      </c>
      <c r="D55" s="1">
        <v>30153</v>
      </c>
      <c r="F55" s="1" t="s">
        <v>33</v>
      </c>
      <c r="G55" s="2">
        <f>G56*(40*52)</f>
        <v>29449.846675358593</v>
      </c>
      <c r="H55" s="2">
        <f t="shared" ref="H55:AA55" si="32">H56*(40*52)</f>
        <v>31329.624122721907</v>
      </c>
      <c r="I55" s="2">
        <f t="shared" si="32"/>
        <v>31646.084972446373</v>
      </c>
      <c r="J55" s="2">
        <f t="shared" si="32"/>
        <v>31965.742396410482</v>
      </c>
      <c r="K55" s="2">
        <f t="shared" si="32"/>
        <v>32288.62868324291</v>
      </c>
      <c r="L55" s="2">
        <f t="shared" si="32"/>
        <v>32614.776447720109</v>
      </c>
      <c r="M55" s="2">
        <f t="shared" si="32"/>
        <v>32944.218634060715</v>
      </c>
      <c r="N55" s="2">
        <f t="shared" si="32"/>
        <v>33276.988519253253</v>
      </c>
      <c r="O55" s="2">
        <f t="shared" si="32"/>
        <v>33613.119716417423</v>
      </c>
      <c r="P55" s="2">
        <f t="shared" si="32"/>
        <v>33952.646178199422</v>
      </c>
      <c r="Q55" s="2">
        <f t="shared" si="32"/>
        <v>34295.602200201436</v>
      </c>
      <c r="R55" s="2">
        <f t="shared" si="32"/>
        <v>34642.022424445888</v>
      </c>
      <c r="S55" s="2">
        <f t="shared" si="32"/>
        <v>34991.941842874636</v>
      </c>
      <c r="T55" s="2">
        <f t="shared" si="32"/>
        <v>35345.395800883474</v>
      </c>
      <c r="U55" s="2">
        <f t="shared" si="32"/>
        <v>35702.420000892394</v>
      </c>
      <c r="V55" s="2">
        <f t="shared" si="32"/>
        <v>36063.050505951913</v>
      </c>
      <c r="W55" s="2">
        <f t="shared" si="32"/>
        <v>36427.323743385772</v>
      </c>
      <c r="X55" s="2">
        <f t="shared" si="32"/>
        <v>36795.276508470473</v>
      </c>
      <c r="Y55" s="2">
        <f t="shared" si="32"/>
        <v>37166.945968151995</v>
      </c>
      <c r="Z55" s="2">
        <f t="shared" si="32"/>
        <v>37542.36966479999</v>
      </c>
      <c r="AA55" s="2">
        <f t="shared" si="32"/>
        <v>37921.585520000001</v>
      </c>
      <c r="AC55" s="1">
        <v>9</v>
      </c>
      <c r="AD55" s="1" t="s">
        <v>19</v>
      </c>
    </row>
    <row r="56" spans="1:30" ht="11.25" customHeight="1" x14ac:dyDescent="0.25">
      <c r="A56" s="6"/>
      <c r="B56" s="5" t="s">
        <v>0</v>
      </c>
      <c r="F56" s="1" t="s">
        <v>18</v>
      </c>
      <c r="G56" s="4">
        <v>14.158580132383939</v>
      </c>
      <c r="H56" s="4">
        <v>15.062319289770148</v>
      </c>
      <c r="I56" s="4">
        <v>15.214463929060756</v>
      </c>
      <c r="J56" s="4">
        <v>15.368145382889654</v>
      </c>
      <c r="K56" s="4">
        <v>15.523379174636014</v>
      </c>
      <c r="L56" s="4">
        <v>15.680180984480822</v>
      </c>
      <c r="M56" s="4">
        <v>15.83856665099073</v>
      </c>
      <c r="N56" s="4">
        <v>15.998552172717909</v>
      </c>
      <c r="O56" s="4">
        <v>16.160153709816068</v>
      </c>
      <c r="P56" s="4">
        <v>16.323387585672798</v>
      </c>
      <c r="Q56" s="4">
        <v>16.488270288558383</v>
      </c>
      <c r="R56" s="4">
        <v>16.654818473291293</v>
      </c>
      <c r="S56" s="4">
        <v>16.823048962920499</v>
      </c>
      <c r="T56" s="4">
        <v>16.992978750424747</v>
      </c>
      <c r="U56" s="4">
        <v>17.164625000429037</v>
      </c>
      <c r="V56" s="4">
        <v>17.33800505093842</v>
      </c>
      <c r="W56" s="4">
        <v>17.513136415089313</v>
      </c>
      <c r="X56" s="4">
        <v>17.690036782918497</v>
      </c>
      <c r="Y56" s="4">
        <v>17.868724023149998</v>
      </c>
      <c r="Z56" s="4">
        <v>18.049216184999995</v>
      </c>
      <c r="AA56" s="4">
        <v>18.231531499999999</v>
      </c>
      <c r="AD56" s="1" t="s">
        <v>0</v>
      </c>
    </row>
    <row r="57" spans="1:30" ht="11.25" customHeight="1" x14ac:dyDescent="0.25">
      <c r="A57" s="6"/>
      <c r="F57" s="1" t="s">
        <v>55</v>
      </c>
      <c r="G57" s="2">
        <f>G56*0.008+G56</f>
        <v>14.271848773443011</v>
      </c>
      <c r="H57" s="2">
        <f t="shared" ref="H57:AA57" si="33">H56*0.008+H56</f>
        <v>15.182817844088309</v>
      </c>
      <c r="I57" s="2">
        <f t="shared" si="33"/>
        <v>15.336179640493242</v>
      </c>
      <c r="J57" s="2">
        <f t="shared" si="33"/>
        <v>15.491090545952771</v>
      </c>
      <c r="K57" s="2">
        <f t="shared" si="33"/>
        <v>15.647566208033103</v>
      </c>
      <c r="L57" s="2">
        <f t="shared" si="33"/>
        <v>15.805622432356669</v>
      </c>
      <c r="M57" s="2">
        <f t="shared" si="33"/>
        <v>15.965275184198656</v>
      </c>
      <c r="N57" s="2">
        <f t="shared" si="33"/>
        <v>16.126540590099651</v>
      </c>
      <c r="O57" s="2">
        <f t="shared" si="33"/>
        <v>16.289434939494598</v>
      </c>
      <c r="P57" s="2">
        <f t="shared" si="33"/>
        <v>16.45397468635818</v>
      </c>
      <c r="Q57" s="2">
        <f t="shared" si="33"/>
        <v>16.62017645086685</v>
      </c>
      <c r="R57" s="2">
        <f t="shared" si="33"/>
        <v>16.788057021077623</v>
      </c>
      <c r="S57" s="2">
        <f t="shared" si="33"/>
        <v>16.957633354623862</v>
      </c>
      <c r="T57" s="2">
        <f t="shared" si="33"/>
        <v>17.128922580428146</v>
      </c>
      <c r="U57" s="2">
        <f t="shared" si="33"/>
        <v>17.301942000432469</v>
      </c>
      <c r="V57" s="2">
        <f t="shared" si="33"/>
        <v>17.476709091345928</v>
      </c>
      <c r="W57" s="2">
        <f t="shared" si="33"/>
        <v>17.653241506410026</v>
      </c>
      <c r="X57" s="2">
        <f t="shared" si="33"/>
        <v>17.831557077181845</v>
      </c>
      <c r="Y57" s="2">
        <f t="shared" si="33"/>
        <v>18.011673815335197</v>
      </c>
      <c r="Z57" s="2">
        <f t="shared" si="33"/>
        <v>18.193609914479996</v>
      </c>
      <c r="AA57" s="2">
        <f t="shared" si="33"/>
        <v>18.377383752</v>
      </c>
    </row>
    <row r="58" spans="1:30" ht="11.25" customHeight="1" x14ac:dyDescent="0.25">
      <c r="A58" s="6"/>
      <c r="F58" s="1" t="s">
        <v>56</v>
      </c>
      <c r="G58" s="2">
        <f>(G57*0.015)+G57</f>
        <v>14.485926505044656</v>
      </c>
      <c r="H58" s="2">
        <f t="shared" ref="H58:AA58" si="34">(H57*0.015)+H57</f>
        <v>15.410560111749634</v>
      </c>
      <c r="I58" s="2">
        <f t="shared" si="34"/>
        <v>15.56622233510064</v>
      </c>
      <c r="J58" s="2">
        <f t="shared" si="34"/>
        <v>15.723456904142063</v>
      </c>
      <c r="K58" s="2">
        <f t="shared" si="34"/>
        <v>15.8822797011536</v>
      </c>
      <c r="L58" s="2">
        <f t="shared" si="34"/>
        <v>16.04270676884202</v>
      </c>
      <c r="M58" s="2">
        <f t="shared" si="34"/>
        <v>16.204754311961636</v>
      </c>
      <c r="N58" s="2">
        <f t="shared" si="34"/>
        <v>16.368438698951145</v>
      </c>
      <c r="O58" s="2">
        <f t="shared" si="34"/>
        <v>16.533776463587017</v>
      </c>
      <c r="P58" s="2">
        <f t="shared" si="34"/>
        <v>16.700784306653553</v>
      </c>
      <c r="Q58" s="2">
        <f t="shared" si="34"/>
        <v>16.869479097629853</v>
      </c>
      <c r="R58" s="2">
        <f t="shared" si="34"/>
        <v>17.039877876393788</v>
      </c>
      <c r="S58" s="2">
        <f t="shared" si="34"/>
        <v>17.21199785494322</v>
      </c>
      <c r="T58" s="2">
        <f t="shared" si="34"/>
        <v>17.385856419134569</v>
      </c>
      <c r="U58" s="2">
        <f t="shared" si="34"/>
        <v>17.561471130438957</v>
      </c>
      <c r="V58" s="2">
        <f t="shared" si="34"/>
        <v>17.738859727716118</v>
      </c>
      <c r="W58" s="2">
        <f t="shared" si="34"/>
        <v>17.918040129006176</v>
      </c>
      <c r="X58" s="2">
        <f t="shared" si="34"/>
        <v>18.099030433339571</v>
      </c>
      <c r="Y58" s="2">
        <f t="shared" si="34"/>
        <v>18.281848922565224</v>
      </c>
      <c r="Z58" s="2">
        <f t="shared" si="34"/>
        <v>18.466514063197195</v>
      </c>
      <c r="AA58" s="2">
        <f t="shared" si="34"/>
        <v>18.653044508280001</v>
      </c>
    </row>
    <row r="59" spans="1:30" ht="11.25" customHeight="1" x14ac:dyDescent="0.25">
      <c r="A59" s="6"/>
      <c r="F59" s="1" t="s">
        <v>57</v>
      </c>
      <c r="G59" s="2">
        <f>(G58*0.0185)+G58</f>
        <v>14.753916145387983</v>
      </c>
      <c r="H59" s="2">
        <f t="shared" ref="H59:AA59" si="35">(H58*0.0185)+H58</f>
        <v>15.695655473817002</v>
      </c>
      <c r="I59" s="2">
        <f t="shared" si="35"/>
        <v>15.854197448300003</v>
      </c>
      <c r="J59" s="2">
        <f t="shared" si="35"/>
        <v>16.014340856868692</v>
      </c>
      <c r="K59" s="2">
        <f t="shared" si="35"/>
        <v>16.176101875624941</v>
      </c>
      <c r="L59" s="2">
        <f t="shared" si="35"/>
        <v>16.339496844065597</v>
      </c>
      <c r="M59" s="2">
        <f t="shared" si="35"/>
        <v>16.504542266732926</v>
      </c>
      <c r="N59" s="2">
        <f t="shared" si="35"/>
        <v>16.671254814881742</v>
      </c>
      <c r="O59" s="2">
        <f t="shared" si="35"/>
        <v>16.839651328163377</v>
      </c>
      <c r="P59" s="2">
        <f t="shared" si="35"/>
        <v>17.009748816326642</v>
      </c>
      <c r="Q59" s="2">
        <f t="shared" si="35"/>
        <v>17.181564460936006</v>
      </c>
      <c r="R59" s="2">
        <f t="shared" si="35"/>
        <v>17.355115617107074</v>
      </c>
      <c r="S59" s="2">
        <f t="shared" si="35"/>
        <v>17.53041981525967</v>
      </c>
      <c r="T59" s="2">
        <f t="shared" si="35"/>
        <v>17.707494762888558</v>
      </c>
      <c r="U59" s="2">
        <f t="shared" si="35"/>
        <v>17.886358346352079</v>
      </c>
      <c r="V59" s="2">
        <f t="shared" si="35"/>
        <v>18.067028632678866</v>
      </c>
      <c r="W59" s="2">
        <f t="shared" si="35"/>
        <v>18.249523871392789</v>
      </c>
      <c r="X59" s="2">
        <f t="shared" si="35"/>
        <v>18.433862496356355</v>
      </c>
      <c r="Y59" s="2">
        <f t="shared" si="35"/>
        <v>18.62006312763268</v>
      </c>
      <c r="Z59" s="2">
        <f t="shared" si="35"/>
        <v>18.808144573366341</v>
      </c>
      <c r="AA59" s="2">
        <f t="shared" si="35"/>
        <v>18.998125831683179</v>
      </c>
    </row>
    <row r="60" spans="1:30" ht="11.25" customHeight="1" x14ac:dyDescent="0.25">
      <c r="A60" s="6"/>
    </row>
    <row r="61" spans="1:30" ht="11.25" customHeight="1" x14ac:dyDescent="0.25">
      <c r="A61" s="6">
        <v>10</v>
      </c>
      <c r="B61" s="5" t="s">
        <v>22</v>
      </c>
      <c r="F61" s="1" t="s">
        <v>33</v>
      </c>
      <c r="G61" s="2">
        <f>G62*(40*52)</f>
        <v>30481.028250341475</v>
      </c>
      <c r="H61" s="2">
        <f t="shared" ref="H61:AA61" si="36">H62*(40*52)</f>
        <v>32426.625798235611</v>
      </c>
      <c r="I61" s="2">
        <f t="shared" si="36"/>
        <v>32754.167472965262</v>
      </c>
      <c r="J61" s="2">
        <f t="shared" si="36"/>
        <v>33085.017649459864</v>
      </c>
      <c r="K61" s="2">
        <f t="shared" si="36"/>
        <v>33419.209746929162</v>
      </c>
      <c r="L61" s="2">
        <f t="shared" si="36"/>
        <v>33756.777522150667</v>
      </c>
      <c r="M61" s="2">
        <f t="shared" si="36"/>
        <v>34097.755072879459</v>
      </c>
      <c r="N61" s="2">
        <f t="shared" si="36"/>
        <v>34442.176841292385</v>
      </c>
      <c r="O61" s="2">
        <f t="shared" si="36"/>
        <v>34790.077617467061</v>
      </c>
      <c r="P61" s="2">
        <f t="shared" si="36"/>
        <v>35141.492542896012</v>
      </c>
      <c r="Q61" s="2">
        <f t="shared" si="36"/>
        <v>35496.457114036377</v>
      </c>
      <c r="R61" s="2">
        <f t="shared" si="36"/>
        <v>35855.007185895338</v>
      </c>
      <c r="S61" s="2">
        <f t="shared" si="36"/>
        <v>36217.178975651848</v>
      </c>
      <c r="T61" s="2">
        <f t="shared" si="36"/>
        <v>36583.009066314997</v>
      </c>
      <c r="U61" s="2">
        <f t="shared" si="36"/>
        <v>36952.534410419197</v>
      </c>
      <c r="V61" s="2">
        <f t="shared" si="36"/>
        <v>37325.792333756763</v>
      </c>
      <c r="W61" s="2">
        <f t="shared" si="36"/>
        <v>37702.820539148248</v>
      </c>
      <c r="X61" s="2">
        <f t="shared" si="36"/>
        <v>38083.657110250751</v>
      </c>
      <c r="Y61" s="2">
        <f t="shared" si="36"/>
        <v>38468.340515404794</v>
      </c>
      <c r="Z61" s="2">
        <f t="shared" si="36"/>
        <v>38856.909611519994</v>
      </c>
      <c r="AA61" s="2">
        <f t="shared" si="36"/>
        <v>39249.403648</v>
      </c>
      <c r="AC61" s="1">
        <v>10</v>
      </c>
      <c r="AD61" s="1" t="s">
        <v>12</v>
      </c>
    </row>
    <row r="62" spans="1:30" ht="11.25" customHeight="1" x14ac:dyDescent="0.25">
      <c r="A62" s="6"/>
      <c r="F62" s="1" t="s">
        <v>18</v>
      </c>
      <c r="G62" s="4">
        <v>14.654340504971863</v>
      </c>
      <c r="H62" s="4">
        <v>15.589723941459429</v>
      </c>
      <c r="I62" s="4">
        <v>15.747195900464069</v>
      </c>
      <c r="J62" s="4">
        <v>15.906258485317244</v>
      </c>
      <c r="K62" s="4">
        <v>16.066927762946712</v>
      </c>
      <c r="L62" s="4">
        <v>16.229219962572436</v>
      </c>
      <c r="M62" s="4">
        <v>16.393151477345896</v>
      </c>
      <c r="N62" s="4">
        <v>16.558738866005953</v>
      </c>
      <c r="O62" s="4">
        <v>16.72599885455147</v>
      </c>
      <c r="P62" s="4">
        <v>16.894948337930774</v>
      </c>
      <c r="Q62" s="4">
        <v>17.065604381748258</v>
      </c>
      <c r="R62" s="4">
        <v>17.237984223988143</v>
      </c>
      <c r="S62" s="4">
        <v>17.412105276755696</v>
      </c>
      <c r="T62" s="4">
        <v>17.587985128036056</v>
      </c>
      <c r="U62" s="4">
        <v>17.765641543470768</v>
      </c>
      <c r="V62" s="4">
        <v>17.945092468152289</v>
      </c>
      <c r="W62" s="4">
        <v>18.126356028436657</v>
      </c>
      <c r="X62" s="4">
        <v>18.309450533774399</v>
      </c>
      <c r="Y62" s="4">
        <v>18.494394478559997</v>
      </c>
      <c r="Z62" s="4">
        <v>18.681206543999998</v>
      </c>
      <c r="AA62" s="4">
        <v>18.869905599999999</v>
      </c>
    </row>
    <row r="63" spans="1:30" ht="11.25" customHeight="1" x14ac:dyDescent="0.25">
      <c r="A63" s="6"/>
      <c r="F63" s="1" t="s">
        <v>55</v>
      </c>
      <c r="G63" s="2">
        <f>(G62*0.008)+G62</f>
        <v>14.771575229011638</v>
      </c>
      <c r="H63" s="2">
        <f t="shared" ref="H63:AA63" si="37">(H62*0.008)+H62</f>
        <v>15.714441732991105</v>
      </c>
      <c r="I63" s="2">
        <f t="shared" si="37"/>
        <v>15.873173467667781</v>
      </c>
      <c r="J63" s="2">
        <f t="shared" si="37"/>
        <v>16.033508553199781</v>
      </c>
      <c r="K63" s="2">
        <f t="shared" si="37"/>
        <v>16.195463185050286</v>
      </c>
      <c r="L63" s="2">
        <f t="shared" si="37"/>
        <v>16.359053722273018</v>
      </c>
      <c r="M63" s="2">
        <f t="shared" si="37"/>
        <v>16.524296689164665</v>
      </c>
      <c r="N63" s="2">
        <f t="shared" si="37"/>
        <v>16.691208776934001</v>
      </c>
      <c r="O63" s="2">
        <f t="shared" si="37"/>
        <v>16.859806845387883</v>
      </c>
      <c r="P63" s="2">
        <f t="shared" si="37"/>
        <v>17.030107924634219</v>
      </c>
      <c r="Q63" s="2">
        <f t="shared" si="37"/>
        <v>17.202129216802245</v>
      </c>
      <c r="R63" s="2">
        <f t="shared" si="37"/>
        <v>17.375888097780049</v>
      </c>
      <c r="S63" s="2">
        <f t="shared" si="37"/>
        <v>17.55140211896974</v>
      </c>
      <c r="T63" s="2">
        <f t="shared" si="37"/>
        <v>17.728689009060346</v>
      </c>
      <c r="U63" s="2">
        <f t="shared" si="37"/>
        <v>17.907766675818532</v>
      </c>
      <c r="V63" s="2">
        <f t="shared" si="37"/>
        <v>18.088653207897508</v>
      </c>
      <c r="W63" s="2">
        <f t="shared" si="37"/>
        <v>18.27136687666415</v>
      </c>
      <c r="X63" s="2">
        <f t="shared" si="37"/>
        <v>18.455926138044592</v>
      </c>
      <c r="Y63" s="2">
        <f t="shared" si="37"/>
        <v>18.642349634388477</v>
      </c>
      <c r="Z63" s="2">
        <f t="shared" si="37"/>
        <v>18.830656196351999</v>
      </c>
      <c r="AA63" s="2">
        <f t="shared" si="37"/>
        <v>19.020864844799998</v>
      </c>
    </row>
    <row r="64" spans="1:30" ht="11.25" customHeight="1" x14ac:dyDescent="0.25">
      <c r="A64" s="6"/>
      <c r="F64" s="1" t="s">
        <v>56</v>
      </c>
      <c r="G64" s="2">
        <f>(G63*0.015)+G63</f>
        <v>14.993148857446814</v>
      </c>
      <c r="H64" s="2">
        <f t="shared" ref="H64:AA64" si="38">(H63*0.015)+H63</f>
        <v>15.950158358985972</v>
      </c>
      <c r="I64" s="2">
        <f t="shared" si="38"/>
        <v>16.111271069682797</v>
      </c>
      <c r="J64" s="2">
        <f t="shared" si="38"/>
        <v>16.274011181497777</v>
      </c>
      <c r="K64" s="2">
        <f t="shared" si="38"/>
        <v>16.438395132826042</v>
      </c>
      <c r="L64" s="2">
        <f t="shared" si="38"/>
        <v>16.604439528107115</v>
      </c>
      <c r="M64" s="2">
        <f t="shared" si="38"/>
        <v>16.772161139502135</v>
      </c>
      <c r="N64" s="2">
        <f t="shared" si="38"/>
        <v>16.941576908588011</v>
      </c>
      <c r="O64" s="2">
        <f t="shared" si="38"/>
        <v>17.112703948068702</v>
      </c>
      <c r="P64" s="2">
        <f t="shared" si="38"/>
        <v>17.285559543503734</v>
      </c>
      <c r="Q64" s="2">
        <f t="shared" si="38"/>
        <v>17.46016115505428</v>
      </c>
      <c r="R64" s="2">
        <f t="shared" si="38"/>
        <v>17.636526419246749</v>
      </c>
      <c r="S64" s="2">
        <f t="shared" si="38"/>
        <v>17.814673150754285</v>
      </c>
      <c r="T64" s="2">
        <f t="shared" si="38"/>
        <v>17.994619344196252</v>
      </c>
      <c r="U64" s="2">
        <f t="shared" si="38"/>
        <v>18.176383175955809</v>
      </c>
      <c r="V64" s="2">
        <f t="shared" si="38"/>
        <v>18.35998300601597</v>
      </c>
      <c r="W64" s="2">
        <f t="shared" si="38"/>
        <v>18.545437379814111</v>
      </c>
      <c r="X64" s="2">
        <f t="shared" si="38"/>
        <v>18.73276503011526</v>
      </c>
      <c r="Y64" s="2">
        <f t="shared" si="38"/>
        <v>18.921984878904304</v>
      </c>
      <c r="Z64" s="2">
        <f t="shared" si="38"/>
        <v>19.113116039297278</v>
      </c>
      <c r="AA64" s="2">
        <f t="shared" si="38"/>
        <v>19.306177817471998</v>
      </c>
    </row>
    <row r="65" spans="1:30" ht="11.25" customHeight="1" x14ac:dyDescent="0.25">
      <c r="A65" s="6"/>
      <c r="F65" s="1" t="s">
        <v>57</v>
      </c>
      <c r="G65" s="2">
        <f>(G64*0.0185)+G64</f>
        <v>15.27052211130958</v>
      </c>
      <c r="H65" s="2">
        <f t="shared" ref="H65:AA65" si="39">(H64*0.0185)+H64</f>
        <v>16.245236288627211</v>
      </c>
      <c r="I65" s="2">
        <f t="shared" si="39"/>
        <v>16.40932958447193</v>
      </c>
      <c r="J65" s="2">
        <f t="shared" si="39"/>
        <v>16.575080388355484</v>
      </c>
      <c r="K65" s="2">
        <f t="shared" si="39"/>
        <v>16.742505442783322</v>
      </c>
      <c r="L65" s="2">
        <f t="shared" si="39"/>
        <v>16.911621659377097</v>
      </c>
      <c r="M65" s="2">
        <f t="shared" si="39"/>
        <v>17.082446120582926</v>
      </c>
      <c r="N65" s="2">
        <f t="shared" si="39"/>
        <v>17.254996081396889</v>
      </c>
      <c r="O65" s="2">
        <f t="shared" si="39"/>
        <v>17.429288971107972</v>
      </c>
      <c r="P65" s="2">
        <f t="shared" si="39"/>
        <v>17.605342395058553</v>
      </c>
      <c r="Q65" s="2">
        <f t="shared" si="39"/>
        <v>17.783174136422783</v>
      </c>
      <c r="R65" s="2">
        <f t="shared" si="39"/>
        <v>17.962802158002813</v>
      </c>
      <c r="S65" s="2">
        <f t="shared" si="39"/>
        <v>18.144244604043237</v>
      </c>
      <c r="T65" s="2">
        <f t="shared" si="39"/>
        <v>18.327519802063883</v>
      </c>
      <c r="U65" s="2">
        <f t="shared" si="39"/>
        <v>18.512646264710991</v>
      </c>
      <c r="V65" s="2">
        <f t="shared" si="39"/>
        <v>18.699642691627265</v>
      </c>
      <c r="W65" s="2">
        <f t="shared" si="39"/>
        <v>18.888527971340672</v>
      </c>
      <c r="X65" s="2">
        <f t="shared" si="39"/>
        <v>19.079321183172393</v>
      </c>
      <c r="Y65" s="2">
        <f t="shared" si="39"/>
        <v>19.272041599164034</v>
      </c>
      <c r="Z65" s="2">
        <f t="shared" si="39"/>
        <v>19.466708686024276</v>
      </c>
      <c r="AA65" s="2">
        <f t="shared" si="39"/>
        <v>19.663342107095229</v>
      </c>
    </row>
    <row r="66" spans="1:30" ht="11.25" customHeight="1" x14ac:dyDescent="0.25">
      <c r="A66" s="6"/>
    </row>
    <row r="67" spans="1:30" ht="11.25" customHeight="1" x14ac:dyDescent="0.25">
      <c r="A67" s="6">
        <v>11</v>
      </c>
      <c r="B67" s="5" t="s">
        <v>21</v>
      </c>
      <c r="F67" s="1" t="s">
        <v>33</v>
      </c>
      <c r="G67" s="2">
        <f>G68*(40*52)</f>
        <v>30900.491941859942</v>
      </c>
      <c r="H67" s="2">
        <f t="shared" ref="H67:AA67" si="40">H68*(40*52)</f>
        <v>32872.863767936105</v>
      </c>
      <c r="I67" s="2">
        <f t="shared" si="40"/>
        <v>33204.91289690516</v>
      </c>
      <c r="J67" s="2">
        <f t="shared" si="40"/>
        <v>33540.316057479962</v>
      </c>
      <c r="K67" s="2">
        <f t="shared" si="40"/>
        <v>33879.107128767639</v>
      </c>
      <c r="L67" s="2">
        <f t="shared" si="40"/>
        <v>34221.320332088522</v>
      </c>
      <c r="M67" s="2">
        <f t="shared" si="40"/>
        <v>34566.990234432851</v>
      </c>
      <c r="N67" s="2">
        <f t="shared" si="40"/>
        <v>34916.15175195237</v>
      </c>
      <c r="O67" s="2">
        <f t="shared" si="40"/>
        <v>35268.840153487246</v>
      </c>
      <c r="P67" s="2">
        <f t="shared" si="40"/>
        <v>35625.09106412853</v>
      </c>
      <c r="Q67" s="2">
        <f t="shared" si="40"/>
        <v>35984.940468816698</v>
      </c>
      <c r="R67" s="2">
        <f t="shared" si="40"/>
        <v>36348.424715976464</v>
      </c>
      <c r="S67" s="2">
        <f t="shared" si="40"/>
        <v>36715.580521188342</v>
      </c>
      <c r="T67" s="2">
        <f t="shared" si="40"/>
        <v>37086.444970897319</v>
      </c>
      <c r="U67" s="2">
        <f t="shared" si="40"/>
        <v>37461.055526158911</v>
      </c>
      <c r="V67" s="2">
        <f t="shared" si="40"/>
        <v>37839.450026423139</v>
      </c>
      <c r="W67" s="2">
        <f t="shared" si="40"/>
        <v>38221.666693356703</v>
      </c>
      <c r="X67" s="2">
        <f t="shared" si="40"/>
        <v>38607.744134703746</v>
      </c>
      <c r="Y67" s="2">
        <f t="shared" si="40"/>
        <v>38997.721348185594</v>
      </c>
      <c r="Z67" s="2">
        <f t="shared" si="40"/>
        <v>39391.637725439992</v>
      </c>
      <c r="AA67" s="2">
        <f t="shared" si="40"/>
        <v>39789.533055999993</v>
      </c>
      <c r="AC67" s="1">
        <v>11</v>
      </c>
      <c r="AD67" s="1" t="s">
        <v>21</v>
      </c>
    </row>
    <row r="68" spans="1:30" ht="11.25" customHeight="1" x14ac:dyDescent="0.25">
      <c r="A68" s="6"/>
      <c r="F68" s="1" t="s">
        <v>18</v>
      </c>
      <c r="G68" s="4">
        <v>14.856005741278818</v>
      </c>
      <c r="H68" s="4">
        <v>15.80426142689236</v>
      </c>
      <c r="I68" s="4">
        <v>15.963900431204404</v>
      </c>
      <c r="J68" s="4">
        <v>16.125151950711519</v>
      </c>
      <c r="K68" s="4">
        <v>16.288032273445982</v>
      </c>
      <c r="L68" s="4">
        <v>16.452557851965636</v>
      </c>
      <c r="M68" s="4">
        <v>16.618745305015793</v>
      </c>
      <c r="N68" s="4">
        <v>16.786611419207869</v>
      </c>
      <c r="O68" s="4">
        <v>16.956173150715021</v>
      </c>
      <c r="P68" s="4">
        <v>17.127447626984871</v>
      </c>
      <c r="Q68" s="4">
        <v>17.300452148469567</v>
      </c>
      <c r="R68" s="4">
        <v>17.475204190373301</v>
      </c>
      <c r="S68" s="4">
        <v>17.651721404417472</v>
      </c>
      <c r="T68" s="4">
        <v>17.830021620623711</v>
      </c>
      <c r="U68" s="4">
        <v>18.010122849114861</v>
      </c>
      <c r="V68" s="4">
        <v>18.1920432819342</v>
      </c>
      <c r="W68" s="4">
        <v>18.375801294883029</v>
      </c>
      <c r="X68" s="4">
        <v>18.561415449376799</v>
      </c>
      <c r="Y68" s="4">
        <v>18.748904494319998</v>
      </c>
      <c r="Z68" s="4">
        <v>18.938287367999997</v>
      </c>
      <c r="AA68" s="4">
        <v>19.129583199999995</v>
      </c>
    </row>
    <row r="69" spans="1:30" ht="11.25" customHeight="1" x14ac:dyDescent="0.25">
      <c r="A69" s="6"/>
      <c r="F69" s="1" t="s">
        <v>55</v>
      </c>
      <c r="G69" s="2">
        <f>(G68*0.008)+G68</f>
        <v>14.974853787209048</v>
      </c>
      <c r="H69" s="2">
        <f t="shared" ref="H69:AA69" si="41">(H68*0.008)+H68</f>
        <v>15.930695518307498</v>
      </c>
      <c r="I69" s="2">
        <f t="shared" si="41"/>
        <v>16.09161163465404</v>
      </c>
      <c r="J69" s="2">
        <f t="shared" si="41"/>
        <v>16.254153166317213</v>
      </c>
      <c r="K69" s="2">
        <f t="shared" si="41"/>
        <v>16.41833653163355</v>
      </c>
      <c r="L69" s="2">
        <f t="shared" si="41"/>
        <v>16.584178314781362</v>
      </c>
      <c r="M69" s="2">
        <f t="shared" si="41"/>
        <v>16.751695267455919</v>
      </c>
      <c r="N69" s="2">
        <f t="shared" si="41"/>
        <v>16.920904310561532</v>
      </c>
      <c r="O69" s="2">
        <f t="shared" si="41"/>
        <v>17.091822535920741</v>
      </c>
      <c r="P69" s="2">
        <f t="shared" si="41"/>
        <v>17.264467208000749</v>
      </c>
      <c r="Q69" s="2">
        <f t="shared" si="41"/>
        <v>17.438855765657323</v>
      </c>
      <c r="R69" s="2">
        <f t="shared" si="41"/>
        <v>17.615005823896286</v>
      </c>
      <c r="S69" s="2">
        <f t="shared" si="41"/>
        <v>17.792935175652811</v>
      </c>
      <c r="T69" s="2">
        <f t="shared" si="41"/>
        <v>17.972661793588699</v>
      </c>
      <c r="U69" s="2">
        <f t="shared" si="41"/>
        <v>18.154203831907779</v>
      </c>
      <c r="V69" s="2">
        <f t="shared" si="41"/>
        <v>18.337579628189673</v>
      </c>
      <c r="W69" s="2">
        <f t="shared" si="41"/>
        <v>18.522807705242094</v>
      </c>
      <c r="X69" s="2">
        <f t="shared" si="41"/>
        <v>18.709906772971813</v>
      </c>
      <c r="Y69" s="2">
        <f t="shared" si="41"/>
        <v>18.898895730274557</v>
      </c>
      <c r="Z69" s="2">
        <f t="shared" si="41"/>
        <v>19.089793666943997</v>
      </c>
      <c r="AA69" s="2">
        <f t="shared" si="41"/>
        <v>19.282619865599994</v>
      </c>
    </row>
    <row r="70" spans="1:30" ht="11.25" customHeight="1" x14ac:dyDescent="0.25">
      <c r="A70" s="6"/>
      <c r="F70" s="1" t="s">
        <v>56</v>
      </c>
      <c r="G70" s="2">
        <f>(G69*0.015)+G69</f>
        <v>15.199476594017183</v>
      </c>
      <c r="H70" s="2">
        <f t="shared" ref="H70:AA70" si="42">(H69*0.015)+H69</f>
        <v>16.16965595108211</v>
      </c>
      <c r="I70" s="2">
        <f t="shared" si="42"/>
        <v>16.332985809173849</v>
      </c>
      <c r="J70" s="2">
        <f t="shared" si="42"/>
        <v>16.497965463811973</v>
      </c>
      <c r="K70" s="2">
        <f t="shared" si="42"/>
        <v>16.664611579608053</v>
      </c>
      <c r="L70" s="2">
        <f t="shared" si="42"/>
        <v>16.832940989503083</v>
      </c>
      <c r="M70" s="2">
        <f t="shared" si="42"/>
        <v>17.002970696467756</v>
      </c>
      <c r="N70" s="2">
        <f t="shared" si="42"/>
        <v>17.174717875219955</v>
      </c>
      <c r="O70" s="2">
        <f t="shared" si="42"/>
        <v>17.348199873959551</v>
      </c>
      <c r="P70" s="2">
        <f t="shared" si="42"/>
        <v>17.523434216120759</v>
      </c>
      <c r="Q70" s="2">
        <f t="shared" si="42"/>
        <v>17.700438602142182</v>
      </c>
      <c r="R70" s="2">
        <f t="shared" si="42"/>
        <v>17.87923091125473</v>
      </c>
      <c r="S70" s="2">
        <f t="shared" si="42"/>
        <v>18.059829203287602</v>
      </c>
      <c r="T70" s="2">
        <f t="shared" si="42"/>
        <v>18.242251720492529</v>
      </c>
      <c r="U70" s="2">
        <f t="shared" si="42"/>
        <v>18.426516889386395</v>
      </c>
      <c r="V70" s="2">
        <f t="shared" si="42"/>
        <v>18.612643322612517</v>
      </c>
      <c r="W70" s="2">
        <f t="shared" si="42"/>
        <v>18.800649820820727</v>
      </c>
      <c r="X70" s="2">
        <f t="shared" si="42"/>
        <v>18.990555374566391</v>
      </c>
      <c r="Y70" s="2">
        <f t="shared" si="42"/>
        <v>19.182379166228674</v>
      </c>
      <c r="Z70" s="2">
        <f t="shared" si="42"/>
        <v>19.376140571948156</v>
      </c>
      <c r="AA70" s="2">
        <f t="shared" si="42"/>
        <v>19.571859163583994</v>
      </c>
    </row>
    <row r="71" spans="1:30" ht="11.25" customHeight="1" x14ac:dyDescent="0.25">
      <c r="A71" s="6"/>
      <c r="F71" s="1" t="s">
        <v>57</v>
      </c>
      <c r="G71" s="2">
        <f>(G70*0.0185)+G70</f>
        <v>15.4806669110065</v>
      </c>
      <c r="H71" s="2">
        <f t="shared" ref="H71:AA71" si="43">(H70*0.0185)+H70</f>
        <v>16.468794586177129</v>
      </c>
      <c r="I71" s="2">
        <f t="shared" si="43"/>
        <v>16.635146046643566</v>
      </c>
      <c r="J71" s="2">
        <f t="shared" si="43"/>
        <v>16.803177824892494</v>
      </c>
      <c r="K71" s="2">
        <f t="shared" si="43"/>
        <v>16.972906893830803</v>
      </c>
      <c r="L71" s="2">
        <f t="shared" si="43"/>
        <v>17.144350397808889</v>
      </c>
      <c r="M71" s="2">
        <f t="shared" si="43"/>
        <v>17.317525654352409</v>
      </c>
      <c r="N71" s="2">
        <f t="shared" si="43"/>
        <v>17.492450155911524</v>
      </c>
      <c r="O71" s="2">
        <f t="shared" si="43"/>
        <v>17.669141571627804</v>
      </c>
      <c r="P71" s="2">
        <f t="shared" si="43"/>
        <v>17.847617749118992</v>
      </c>
      <c r="Q71" s="2">
        <f t="shared" si="43"/>
        <v>18.027896716281813</v>
      </c>
      <c r="R71" s="2">
        <f t="shared" si="43"/>
        <v>18.209996683112944</v>
      </c>
      <c r="S71" s="2">
        <f t="shared" si="43"/>
        <v>18.393936043548422</v>
      </c>
      <c r="T71" s="2">
        <f t="shared" si="43"/>
        <v>18.579733377321642</v>
      </c>
      <c r="U71" s="2">
        <f t="shared" si="43"/>
        <v>18.767407451840043</v>
      </c>
      <c r="V71" s="2">
        <f t="shared" si="43"/>
        <v>18.956977224080848</v>
      </c>
      <c r="W71" s="2">
        <f t="shared" si="43"/>
        <v>19.14846184250591</v>
      </c>
      <c r="X71" s="2">
        <f t="shared" si="43"/>
        <v>19.341880648995868</v>
      </c>
      <c r="Y71" s="2">
        <f t="shared" si="43"/>
        <v>19.537253180803905</v>
      </c>
      <c r="Z71" s="2">
        <f t="shared" si="43"/>
        <v>19.734599172529197</v>
      </c>
      <c r="AA71" s="2">
        <f t="shared" si="43"/>
        <v>19.933938558110299</v>
      </c>
    </row>
    <row r="72" spans="1:30" ht="11.25" customHeight="1" x14ac:dyDescent="0.25">
      <c r="A72" s="6"/>
    </row>
    <row r="73" spans="1:30" ht="11.25" customHeight="1" x14ac:dyDescent="0.25">
      <c r="A73" s="6">
        <v>12</v>
      </c>
      <c r="B73" s="5" t="s">
        <v>6</v>
      </c>
      <c r="F73" s="1" t="s">
        <v>33</v>
      </c>
      <c r="G73" s="2">
        <f>G74*(40*52)</f>
        <v>31046.055630302966</v>
      </c>
      <c r="H73" s="2">
        <f t="shared" ref="H73:AA73" si="44">H74*(40*52)</f>
        <v>33027.718755641457</v>
      </c>
      <c r="I73" s="2">
        <f t="shared" si="44"/>
        <v>33361.33207640551</v>
      </c>
      <c r="J73" s="2">
        <f t="shared" si="44"/>
        <v>33698.315228692445</v>
      </c>
      <c r="K73" s="2">
        <f t="shared" si="44"/>
        <v>34038.702251204486</v>
      </c>
      <c r="L73" s="2">
        <f t="shared" si="44"/>
        <v>34382.527526469174</v>
      </c>
      <c r="M73" s="2">
        <f t="shared" si="44"/>
        <v>34729.825784312299</v>
      </c>
      <c r="N73" s="2">
        <f t="shared" si="44"/>
        <v>35080.632105365956</v>
      </c>
      <c r="O73" s="2">
        <f t="shared" si="44"/>
        <v>35434.981924612075</v>
      </c>
      <c r="P73" s="2">
        <f t="shared" si="44"/>
        <v>35792.911034961689</v>
      </c>
      <c r="Q73" s="2">
        <f t="shared" si="44"/>
        <v>36154.455590870391</v>
      </c>
      <c r="R73" s="2">
        <f t="shared" si="44"/>
        <v>36519.652111990297</v>
      </c>
      <c r="S73" s="2">
        <f t="shared" si="44"/>
        <v>36888.537486858884</v>
      </c>
      <c r="T73" s="2">
        <f t="shared" si="44"/>
        <v>37261.14897662514</v>
      </c>
      <c r="U73" s="2">
        <f t="shared" si="44"/>
        <v>37637.524218813269</v>
      </c>
      <c r="V73" s="2">
        <f t="shared" si="44"/>
        <v>38017.701231124513</v>
      </c>
      <c r="W73" s="2">
        <f t="shared" si="44"/>
        <v>38401.71841527729</v>
      </c>
      <c r="X73" s="2">
        <f t="shared" si="44"/>
        <v>38789.614560886155</v>
      </c>
      <c r="Y73" s="2">
        <f t="shared" si="44"/>
        <v>39181.428849379954</v>
      </c>
      <c r="Z73" s="2">
        <f t="shared" si="44"/>
        <v>39577.200857959549</v>
      </c>
      <c r="AA73" s="2">
        <f t="shared" si="44"/>
        <v>39976.970563595511</v>
      </c>
      <c r="AC73" s="1">
        <v>12</v>
      </c>
      <c r="AD73" s="1" t="s">
        <v>6</v>
      </c>
    </row>
    <row r="74" spans="1:30" ht="11.25" customHeight="1" x14ac:dyDescent="0.25">
      <c r="A74" s="6"/>
      <c r="F74" s="1" t="s">
        <v>18</v>
      </c>
      <c r="G74" s="4">
        <v>14.925988283799503</v>
      </c>
      <c r="H74" s="4">
        <v>15.878710940212239</v>
      </c>
      <c r="I74" s="4">
        <v>16.039101959810342</v>
      </c>
      <c r="J74" s="4">
        <v>16.20111309071752</v>
      </c>
      <c r="K74" s="4">
        <v>16.364760697694464</v>
      </c>
      <c r="L74" s="4">
        <v>16.530061310802488</v>
      </c>
      <c r="M74" s="4">
        <v>16.697031627073219</v>
      </c>
      <c r="N74" s="4">
        <v>16.86568851219517</v>
      </c>
      <c r="O74" s="4">
        <v>17.036049002217343</v>
      </c>
      <c r="P74" s="4">
        <v>17.208130305270043</v>
      </c>
      <c r="Q74" s="4">
        <v>17.381949803303073</v>
      </c>
      <c r="R74" s="4">
        <v>17.557525053841488</v>
      </c>
      <c r="S74" s="4">
        <v>17.734873791759078</v>
      </c>
      <c r="T74" s="4">
        <v>17.914013931069778</v>
      </c>
      <c r="U74" s="4">
        <v>18.09496356673715</v>
      </c>
      <c r="V74" s="4">
        <v>18.277740976502169</v>
      </c>
      <c r="W74" s="4">
        <v>18.462364622729467</v>
      </c>
      <c r="X74" s="4">
        <v>18.648853154272189</v>
      </c>
      <c r="Y74" s="4">
        <v>18.837225408355746</v>
      </c>
      <c r="Z74" s="4">
        <v>19.027500412480553</v>
      </c>
      <c r="AA74" s="4">
        <v>19.219697386343995</v>
      </c>
    </row>
    <row r="75" spans="1:30" ht="11.25" customHeight="1" x14ac:dyDescent="0.25">
      <c r="A75" s="6"/>
      <c r="F75" s="1" t="s">
        <v>55</v>
      </c>
      <c r="G75" s="2">
        <f>(G74*0.008)+G74</f>
        <v>15.0453961900699</v>
      </c>
      <c r="H75" s="2">
        <f t="shared" ref="H75:AA75" si="45">(H74*0.008)+H74</f>
        <v>16.005740627733935</v>
      </c>
      <c r="I75" s="2">
        <f t="shared" si="45"/>
        <v>16.167414775488826</v>
      </c>
      <c r="J75" s="2">
        <f t="shared" si="45"/>
        <v>16.330721995443259</v>
      </c>
      <c r="K75" s="2">
        <f t="shared" si="45"/>
        <v>16.49567878327602</v>
      </c>
      <c r="L75" s="2">
        <f t="shared" si="45"/>
        <v>16.662301801288908</v>
      </c>
      <c r="M75" s="2">
        <f t="shared" si="45"/>
        <v>16.830607880089804</v>
      </c>
      <c r="N75" s="2">
        <f t="shared" si="45"/>
        <v>17.000614020292733</v>
      </c>
      <c r="O75" s="2">
        <f t="shared" si="45"/>
        <v>17.172337394235083</v>
      </c>
      <c r="P75" s="2">
        <f t="shared" si="45"/>
        <v>17.345795347712205</v>
      </c>
      <c r="Q75" s="2">
        <f t="shared" si="45"/>
        <v>17.521005401729496</v>
      </c>
      <c r="R75" s="2">
        <f t="shared" si="45"/>
        <v>17.697985254272218</v>
      </c>
      <c r="S75" s="2">
        <f t="shared" si="45"/>
        <v>17.876752782093149</v>
      </c>
      <c r="T75" s="2">
        <f t="shared" si="45"/>
        <v>18.057326042518337</v>
      </c>
      <c r="U75" s="2">
        <f t="shared" si="45"/>
        <v>18.239723275271047</v>
      </c>
      <c r="V75" s="2">
        <f t="shared" si="45"/>
        <v>18.423962904314187</v>
      </c>
      <c r="W75" s="2">
        <f t="shared" si="45"/>
        <v>18.610063539711302</v>
      </c>
      <c r="X75" s="2">
        <f t="shared" si="45"/>
        <v>18.798043979506367</v>
      </c>
      <c r="Y75" s="2">
        <f t="shared" si="45"/>
        <v>18.98792321162259</v>
      </c>
      <c r="Z75" s="2">
        <f t="shared" si="45"/>
        <v>19.179720415780398</v>
      </c>
      <c r="AA75" s="2">
        <f t="shared" si="45"/>
        <v>19.373454965434746</v>
      </c>
    </row>
    <row r="76" spans="1:30" ht="11.25" customHeight="1" x14ac:dyDescent="0.25">
      <c r="A76" s="6"/>
      <c r="F76" s="1" t="s">
        <v>56</v>
      </c>
      <c r="G76" s="2">
        <f>(G75*0.015)+G75</f>
        <v>15.271077132920949</v>
      </c>
      <c r="H76" s="2">
        <f t="shared" ref="H76:AA76" si="46">(H75*0.015)+H75</f>
        <v>16.245826737149944</v>
      </c>
      <c r="I76" s="2">
        <f t="shared" si="46"/>
        <v>16.409925997121157</v>
      </c>
      <c r="J76" s="2">
        <f t="shared" si="46"/>
        <v>16.575682825374908</v>
      </c>
      <c r="K76" s="2">
        <f t="shared" si="46"/>
        <v>16.743113965025159</v>
      </c>
      <c r="L76" s="2">
        <f t="shared" si="46"/>
        <v>16.912236328308243</v>
      </c>
      <c r="M76" s="2">
        <f t="shared" si="46"/>
        <v>17.083066998291152</v>
      </c>
      <c r="N76" s="2">
        <f t="shared" si="46"/>
        <v>17.255623230597124</v>
      </c>
      <c r="O76" s="2">
        <f t="shared" si="46"/>
        <v>17.42992245514861</v>
      </c>
      <c r="P76" s="2">
        <f t="shared" si="46"/>
        <v>17.605982277927886</v>
      </c>
      <c r="Q76" s="2">
        <f t="shared" si="46"/>
        <v>17.783820482755438</v>
      </c>
      <c r="R76" s="2">
        <f t="shared" si="46"/>
        <v>17.963455033086301</v>
      </c>
      <c r="S76" s="2">
        <f t="shared" si="46"/>
        <v>18.144904073824545</v>
      </c>
      <c r="T76" s="2">
        <f t="shared" si="46"/>
        <v>18.328185933156114</v>
      </c>
      <c r="U76" s="2">
        <f t="shared" si="46"/>
        <v>18.513319124400113</v>
      </c>
      <c r="V76" s="2">
        <f t="shared" si="46"/>
        <v>18.700322347878899</v>
      </c>
      <c r="W76" s="2">
        <f t="shared" si="46"/>
        <v>18.889214492806971</v>
      </c>
      <c r="X76" s="2">
        <f t="shared" si="46"/>
        <v>19.080014639198964</v>
      </c>
      <c r="Y76" s="2">
        <f t="shared" si="46"/>
        <v>19.272742059796929</v>
      </c>
      <c r="Z76" s="2">
        <f t="shared" si="46"/>
        <v>19.467416222017103</v>
      </c>
      <c r="AA76" s="2">
        <f t="shared" si="46"/>
        <v>19.664056789916266</v>
      </c>
    </row>
    <row r="77" spans="1:30" ht="11.25" customHeight="1" x14ac:dyDescent="0.25">
      <c r="A77" s="6"/>
      <c r="F77" s="1" t="s">
        <v>57</v>
      </c>
      <c r="G77" s="2">
        <f>(G76*0.0185)+G76</f>
        <v>15.553592059879987</v>
      </c>
      <c r="H77" s="2">
        <f t="shared" ref="H77:AA77" si="47">(H76*0.0185)+H76</f>
        <v>16.546374531787219</v>
      </c>
      <c r="I77" s="2">
        <f t="shared" si="47"/>
        <v>16.713509628067897</v>
      </c>
      <c r="J77" s="2">
        <f t="shared" si="47"/>
        <v>16.882332957644344</v>
      </c>
      <c r="K77" s="2">
        <f t="shared" si="47"/>
        <v>17.052861573378124</v>
      </c>
      <c r="L77" s="2">
        <f t="shared" si="47"/>
        <v>17.225112700381946</v>
      </c>
      <c r="M77" s="2">
        <f t="shared" si="47"/>
        <v>17.399103737759539</v>
      </c>
      <c r="N77" s="2">
        <f t="shared" si="47"/>
        <v>17.574852260363169</v>
      </c>
      <c r="O77" s="2">
        <f t="shared" si="47"/>
        <v>17.75237602056886</v>
      </c>
      <c r="P77" s="2">
        <f t="shared" si="47"/>
        <v>17.931692950069554</v>
      </c>
      <c r="Q77" s="2">
        <f t="shared" si="47"/>
        <v>18.112821161686412</v>
      </c>
      <c r="R77" s="2">
        <f t="shared" si="47"/>
        <v>18.295778951198397</v>
      </c>
      <c r="S77" s="2">
        <f t="shared" si="47"/>
        <v>18.4805847991903</v>
      </c>
      <c r="T77" s="2">
        <f t="shared" si="47"/>
        <v>18.667257372919501</v>
      </c>
      <c r="U77" s="2">
        <f t="shared" si="47"/>
        <v>18.855815528201514</v>
      </c>
      <c r="V77" s="2">
        <f t="shared" si="47"/>
        <v>19.046278311314659</v>
      </c>
      <c r="W77" s="2">
        <f t="shared" si="47"/>
        <v>19.238664960923899</v>
      </c>
      <c r="X77" s="2">
        <f t="shared" si="47"/>
        <v>19.432994910024146</v>
      </c>
      <c r="Y77" s="2">
        <f t="shared" si="47"/>
        <v>19.629287787903174</v>
      </c>
      <c r="Z77" s="2">
        <f t="shared" si="47"/>
        <v>19.82756342212442</v>
      </c>
      <c r="AA77" s="2">
        <f t="shared" si="47"/>
        <v>20.027841840529717</v>
      </c>
    </row>
    <row r="78" spans="1:30" ht="11.25" customHeight="1" x14ac:dyDescent="0.25">
      <c r="A78" s="6"/>
    </row>
    <row r="79" spans="1:30" ht="11.25" customHeight="1" x14ac:dyDescent="0.25">
      <c r="A79" s="6">
        <v>13</v>
      </c>
      <c r="B79" s="5" t="s">
        <v>44</v>
      </c>
      <c r="F79" s="1" t="s">
        <v>33</v>
      </c>
      <c r="G79" s="2">
        <f>G80*(40*52)</f>
        <v>31281.439236681548</v>
      </c>
      <c r="H79" s="2">
        <f t="shared" ref="H79:AA79" si="48">H80*(40*52)</f>
        <v>33278.126847533567</v>
      </c>
      <c r="I79" s="2">
        <f t="shared" si="48"/>
        <v>33610.908116008897</v>
      </c>
      <c r="J79" s="2">
        <f t="shared" si="48"/>
        <v>33947.017197168992</v>
      </c>
      <c r="K79" s="2">
        <f t="shared" si="48"/>
        <v>34286.487369140676</v>
      </c>
      <c r="L79" s="2">
        <f t="shared" si="48"/>
        <v>34629.352242832079</v>
      </c>
      <c r="M79" s="2">
        <f t="shared" si="48"/>
        <v>34975.6457652604</v>
      </c>
      <c r="N79" s="2">
        <f t="shared" si="48"/>
        <v>35325.402222913006</v>
      </c>
      <c r="O79" s="2">
        <f t="shared" si="48"/>
        <v>35678.656245142141</v>
      </c>
      <c r="P79" s="2">
        <f t="shared" si="48"/>
        <v>36035.442807593565</v>
      </c>
      <c r="Q79" s="2">
        <f t="shared" si="48"/>
        <v>36395.797235669503</v>
      </c>
      <c r="R79" s="2">
        <f t="shared" si="48"/>
        <v>36759.755208026196</v>
      </c>
      <c r="S79" s="2">
        <f t="shared" si="48"/>
        <v>37127.352760106463</v>
      </c>
      <c r="T79" s="2">
        <f t="shared" si="48"/>
        <v>37498.626287707528</v>
      </c>
      <c r="U79" s="2">
        <f t="shared" si="48"/>
        <v>37873.612550584599</v>
      </c>
      <c r="V79" s="2">
        <f t="shared" si="48"/>
        <v>38252.348676090456</v>
      </c>
      <c r="W79" s="2">
        <f t="shared" si="48"/>
        <v>38634.872162851359</v>
      </c>
      <c r="X79" s="2">
        <f t="shared" si="48"/>
        <v>39021.220884479873</v>
      </c>
      <c r="Y79" s="2">
        <f t="shared" si="48"/>
        <v>39411.433093324667</v>
      </c>
      <c r="Z79" s="2">
        <f t="shared" si="48"/>
        <v>39805.547424257922</v>
      </c>
      <c r="AA79" s="2">
        <f t="shared" si="48"/>
        <v>40203.602898500496</v>
      </c>
      <c r="AC79" s="1">
        <v>13</v>
      </c>
      <c r="AD79" s="1" t="s">
        <v>23</v>
      </c>
    </row>
    <row r="80" spans="1:30" ht="11.25" customHeight="1" x14ac:dyDescent="0.25">
      <c r="A80" s="6"/>
      <c r="F80" s="1" t="s">
        <v>18</v>
      </c>
      <c r="G80" s="4">
        <v>15.039153479173821</v>
      </c>
      <c r="H80" s="4">
        <v>15.999099445929598</v>
      </c>
      <c r="I80" s="4">
        <v>16.159090440388894</v>
      </c>
      <c r="J80" s="4">
        <v>16.320681344792785</v>
      </c>
      <c r="K80" s="4">
        <v>16.48388815824071</v>
      </c>
      <c r="L80" s="4">
        <v>16.648727039823115</v>
      </c>
      <c r="M80" s="4">
        <v>16.815214310221346</v>
      </c>
      <c r="N80" s="4">
        <v>16.983366453323562</v>
      </c>
      <c r="O80" s="4">
        <v>17.153200117856798</v>
      </c>
      <c r="P80" s="4">
        <v>17.324732119035367</v>
      </c>
      <c r="Q80" s="4">
        <v>17.497979440225723</v>
      </c>
      <c r="R80" s="4">
        <v>17.672959234627978</v>
      </c>
      <c r="S80" s="4">
        <v>17.849688826974262</v>
      </c>
      <c r="T80" s="4">
        <v>18.028185715244003</v>
      </c>
      <c r="U80" s="4">
        <v>18.208467572396444</v>
      </c>
      <c r="V80" s="4">
        <v>18.390552248120411</v>
      </c>
      <c r="W80" s="4">
        <v>18.574457770601615</v>
      </c>
      <c r="X80" s="4">
        <v>18.760202348307633</v>
      </c>
      <c r="Y80" s="4">
        <v>18.947804371790706</v>
      </c>
      <c r="Z80" s="4">
        <v>19.137282415508615</v>
      </c>
      <c r="AA80" s="4">
        <v>19.3286552396637</v>
      </c>
    </row>
    <row r="81" spans="1:30" ht="11.25" customHeight="1" x14ac:dyDescent="0.25">
      <c r="A81" s="6"/>
      <c r="F81" s="1" t="s">
        <v>55</v>
      </c>
      <c r="G81" s="2">
        <f>(G80*0.008)+G80</f>
        <v>15.159466707007212</v>
      </c>
      <c r="H81" s="2">
        <f t="shared" ref="H81:AA81" si="49">(H80*0.008)+H80</f>
        <v>16.127092241497035</v>
      </c>
      <c r="I81" s="2">
        <f t="shared" si="49"/>
        <v>16.288363163912006</v>
      </c>
      <c r="J81" s="2">
        <f t="shared" si="49"/>
        <v>16.451246795551128</v>
      </c>
      <c r="K81" s="2">
        <f t="shared" si="49"/>
        <v>16.615759263506636</v>
      </c>
      <c r="L81" s="2">
        <f t="shared" si="49"/>
        <v>16.781916856141699</v>
      </c>
      <c r="M81" s="2">
        <f t="shared" si="49"/>
        <v>16.949736024703117</v>
      </c>
      <c r="N81" s="2">
        <f t="shared" si="49"/>
        <v>17.119233384950149</v>
      </c>
      <c r="O81" s="2">
        <f t="shared" si="49"/>
        <v>17.290425718799654</v>
      </c>
      <c r="P81" s="2">
        <f t="shared" si="49"/>
        <v>17.463329975987651</v>
      </c>
      <c r="Q81" s="2">
        <f t="shared" si="49"/>
        <v>17.637963275747531</v>
      </c>
      <c r="R81" s="2">
        <f t="shared" si="49"/>
        <v>17.814342908505001</v>
      </c>
      <c r="S81" s="2">
        <f t="shared" si="49"/>
        <v>17.992486337590055</v>
      </c>
      <c r="T81" s="2">
        <f t="shared" si="49"/>
        <v>18.172411200965954</v>
      </c>
      <c r="U81" s="2">
        <f t="shared" si="49"/>
        <v>18.354135312975615</v>
      </c>
      <c r="V81" s="2">
        <f t="shared" si="49"/>
        <v>18.537676666105373</v>
      </c>
      <c r="W81" s="2">
        <f t="shared" si="49"/>
        <v>18.723053432766427</v>
      </c>
      <c r="X81" s="2">
        <f t="shared" si="49"/>
        <v>18.910283967094095</v>
      </c>
      <c r="Y81" s="2">
        <f t="shared" si="49"/>
        <v>19.099386806765033</v>
      </c>
      <c r="Z81" s="2">
        <f t="shared" si="49"/>
        <v>19.290380674832683</v>
      </c>
      <c r="AA81" s="2">
        <f t="shared" si="49"/>
        <v>19.483284481581009</v>
      </c>
    </row>
    <row r="82" spans="1:30" ht="11.25" customHeight="1" x14ac:dyDescent="0.25">
      <c r="A82" s="6"/>
      <c r="F82" s="1" t="s">
        <v>56</v>
      </c>
      <c r="G82" s="2">
        <f>(G81*0.015)+G81</f>
        <v>15.386858707612321</v>
      </c>
      <c r="H82" s="2">
        <f t="shared" ref="H82:AA82" si="50">(H81*0.015)+H81</f>
        <v>16.368998625119492</v>
      </c>
      <c r="I82" s="2">
        <f t="shared" si="50"/>
        <v>16.532688611370688</v>
      </c>
      <c r="J82" s="2">
        <f t="shared" si="50"/>
        <v>16.698015497484395</v>
      </c>
      <c r="K82" s="2">
        <f t="shared" si="50"/>
        <v>16.864995652459235</v>
      </c>
      <c r="L82" s="2">
        <f t="shared" si="50"/>
        <v>17.033645608983825</v>
      </c>
      <c r="M82" s="2">
        <f t="shared" si="50"/>
        <v>17.203982065073664</v>
      </c>
      <c r="N82" s="2">
        <f t="shared" si="50"/>
        <v>17.376021885724402</v>
      </c>
      <c r="O82" s="2">
        <f t="shared" si="50"/>
        <v>17.549782104581649</v>
      </c>
      <c r="P82" s="2">
        <f t="shared" si="50"/>
        <v>17.725279925627465</v>
      </c>
      <c r="Q82" s="2">
        <f t="shared" si="50"/>
        <v>17.902532724883745</v>
      </c>
      <c r="R82" s="2">
        <f t="shared" si="50"/>
        <v>18.081558052132575</v>
      </c>
      <c r="S82" s="2">
        <f t="shared" si="50"/>
        <v>18.262373632653905</v>
      </c>
      <c r="T82" s="2">
        <f t="shared" si="50"/>
        <v>18.444997368980442</v>
      </c>
      <c r="U82" s="2">
        <f t="shared" si="50"/>
        <v>18.62944734267025</v>
      </c>
      <c r="V82" s="2">
        <f t="shared" si="50"/>
        <v>18.815741816096953</v>
      </c>
      <c r="W82" s="2">
        <f t="shared" si="50"/>
        <v>19.003899234257922</v>
      </c>
      <c r="X82" s="2">
        <f t="shared" si="50"/>
        <v>19.193938226600508</v>
      </c>
      <c r="Y82" s="2">
        <f t="shared" si="50"/>
        <v>19.385877608866508</v>
      </c>
      <c r="Z82" s="2">
        <f t="shared" si="50"/>
        <v>19.579736384955172</v>
      </c>
      <c r="AA82" s="2">
        <f t="shared" si="50"/>
        <v>19.775533748804726</v>
      </c>
    </row>
    <row r="83" spans="1:30" ht="11.25" customHeight="1" x14ac:dyDescent="0.25">
      <c r="A83" s="6"/>
      <c r="F83" s="1" t="s">
        <v>57</v>
      </c>
      <c r="G83" s="2">
        <f>(G82*0.0185)+G82</f>
        <v>15.671515593703148</v>
      </c>
      <c r="H83" s="2">
        <f t="shared" ref="H83:AA83" si="51">(H82*0.0185)+H82</f>
        <v>16.671825099684202</v>
      </c>
      <c r="I83" s="2">
        <f t="shared" si="51"/>
        <v>16.838543350681046</v>
      </c>
      <c r="J83" s="2">
        <f t="shared" si="51"/>
        <v>17.006928784187856</v>
      </c>
      <c r="K83" s="2">
        <f t="shared" si="51"/>
        <v>17.176998072029733</v>
      </c>
      <c r="L83" s="2">
        <f t="shared" si="51"/>
        <v>17.348768052750025</v>
      </c>
      <c r="M83" s="2">
        <f t="shared" si="51"/>
        <v>17.522255733277525</v>
      </c>
      <c r="N83" s="2">
        <f t="shared" si="51"/>
        <v>17.697478290610302</v>
      </c>
      <c r="O83" s="2">
        <f t="shared" si="51"/>
        <v>17.87445307351641</v>
      </c>
      <c r="P83" s="2">
        <f t="shared" si="51"/>
        <v>18.053197604251572</v>
      </c>
      <c r="Q83" s="2">
        <f t="shared" si="51"/>
        <v>18.233729580294096</v>
      </c>
      <c r="R83" s="2">
        <f t="shared" si="51"/>
        <v>18.416066876097027</v>
      </c>
      <c r="S83" s="2">
        <f t="shared" si="51"/>
        <v>18.600227544858001</v>
      </c>
      <c r="T83" s="2">
        <f t="shared" si="51"/>
        <v>18.786229820306581</v>
      </c>
      <c r="U83" s="2">
        <f t="shared" si="51"/>
        <v>18.974092118509649</v>
      </c>
      <c r="V83" s="2">
        <f t="shared" si="51"/>
        <v>19.163833039694747</v>
      </c>
      <c r="W83" s="2">
        <f t="shared" si="51"/>
        <v>19.355471370091692</v>
      </c>
      <c r="X83" s="2">
        <f t="shared" si="51"/>
        <v>19.549026083792619</v>
      </c>
      <c r="Y83" s="2">
        <f t="shared" si="51"/>
        <v>19.74451634463054</v>
      </c>
      <c r="Z83" s="2">
        <f t="shared" si="51"/>
        <v>19.941961508076844</v>
      </c>
      <c r="AA83" s="2">
        <f t="shared" si="51"/>
        <v>20.141381123157615</v>
      </c>
    </row>
    <row r="84" spans="1:30" ht="11.25" customHeight="1" x14ac:dyDescent="0.25">
      <c r="A84" s="6"/>
    </row>
    <row r="85" spans="1:30" ht="11.25" customHeight="1" x14ac:dyDescent="0.25">
      <c r="A85" s="6"/>
    </row>
    <row r="86" spans="1:30" ht="11.25" customHeight="1" x14ac:dyDescent="0.25">
      <c r="A86" s="6">
        <v>14</v>
      </c>
      <c r="B86" s="5" t="s">
        <v>2</v>
      </c>
      <c r="D86" s="1">
        <v>30888</v>
      </c>
      <c r="E86" s="1">
        <v>25410.285714285714</v>
      </c>
      <c r="F86" s="1" t="s">
        <v>33</v>
      </c>
      <c r="G86" s="2">
        <f>G87*(40*52)</f>
        <v>32761.513358824217</v>
      </c>
      <c r="H86" s="2">
        <f t="shared" ref="H86:AA86" si="52">H87*(40*52)</f>
        <v>34852.673785983214</v>
      </c>
      <c r="I86" s="2">
        <f t="shared" si="52"/>
        <v>35204.72099594264</v>
      </c>
      <c r="J86" s="2">
        <f t="shared" si="52"/>
        <v>35560.324238325898</v>
      </c>
      <c r="K86" s="2">
        <f t="shared" si="52"/>
        <v>35919.519432652422</v>
      </c>
      <c r="L86" s="2">
        <f t="shared" si="52"/>
        <v>36282.342861265075</v>
      </c>
      <c r="M86" s="2">
        <f t="shared" si="52"/>
        <v>36648.831172995022</v>
      </c>
      <c r="N86" s="2">
        <f t="shared" si="52"/>
        <v>37019.021386863657</v>
      </c>
      <c r="O86" s="2">
        <f t="shared" si="52"/>
        <v>37392.950895821879</v>
      </c>
      <c r="P86" s="2">
        <f t="shared" si="52"/>
        <v>37770.657470527156</v>
      </c>
      <c r="Q86" s="2">
        <f t="shared" si="52"/>
        <v>38152.179263158738</v>
      </c>
      <c r="R86" s="2">
        <f t="shared" si="52"/>
        <v>38537.554811271453</v>
      </c>
      <c r="S86" s="2">
        <f t="shared" si="52"/>
        <v>38926.823041688338</v>
      </c>
      <c r="T86" s="2">
        <f t="shared" si="52"/>
        <v>39320.023274432664</v>
      </c>
      <c r="U86" s="2">
        <f t="shared" si="52"/>
        <v>39717.195226699667</v>
      </c>
      <c r="V86" s="2">
        <f t="shared" si="52"/>
        <v>40118.379016868348</v>
      </c>
      <c r="W86" s="2">
        <f t="shared" si="52"/>
        <v>40523.615168553886</v>
      </c>
      <c r="X86" s="2">
        <f t="shared" si="52"/>
        <v>40932.944614700893</v>
      </c>
      <c r="Y86" s="2">
        <f t="shared" si="52"/>
        <v>41346.408701718072</v>
      </c>
      <c r="Z86" s="2">
        <f t="shared" si="52"/>
        <v>41764.049193654624</v>
      </c>
      <c r="AA86" s="2">
        <f t="shared" si="52"/>
        <v>42185.908276418813</v>
      </c>
      <c r="AC86" s="1">
        <v>14</v>
      </c>
      <c r="AD86" s="1" t="s">
        <v>2</v>
      </c>
    </row>
    <row r="87" spans="1:30" ht="11.25" customHeight="1" x14ac:dyDescent="0.25">
      <c r="A87" s="6"/>
      <c r="B87" s="5" t="s">
        <v>43</v>
      </c>
      <c r="F87" s="1" t="s">
        <v>18</v>
      </c>
      <c r="G87" s="4">
        <v>15.750727576357797</v>
      </c>
      <c r="H87" s="4">
        <v>16.756093166338083</v>
      </c>
      <c r="I87" s="4">
        <v>16.925346632664731</v>
      </c>
      <c r="J87" s="4">
        <v>17.096309729964375</v>
      </c>
      <c r="K87" s="4">
        <v>17.268999727236743</v>
      </c>
      <c r="L87" s="4">
        <v>17.443434067915902</v>
      </c>
      <c r="M87" s="4">
        <v>17.619630371632223</v>
      </c>
      <c r="N87" s="4">
        <v>17.797606435992144</v>
      </c>
      <c r="O87" s="4">
        <v>17.977380238375904</v>
      </c>
      <c r="P87" s="4">
        <v>18.15896993775344</v>
      </c>
      <c r="Q87" s="4">
        <v>18.342393876518624</v>
      </c>
      <c r="R87" s="4">
        <v>18.527670582342044</v>
      </c>
      <c r="S87" s="4">
        <v>18.71481877004247</v>
      </c>
      <c r="T87" s="4">
        <v>18.903857343477242</v>
      </c>
      <c r="U87" s="4">
        <v>19.094805397451761</v>
      </c>
      <c r="V87" s="4">
        <v>19.287682219648243</v>
      </c>
      <c r="W87" s="4">
        <v>19.482507292573985</v>
      </c>
      <c r="X87" s="4">
        <v>19.679300295529277</v>
      </c>
      <c r="Y87" s="4">
        <v>19.878081106595229</v>
      </c>
      <c r="Z87" s="4">
        <v>20.078869804641645</v>
      </c>
      <c r="AA87" s="4">
        <v>20.2816866713552</v>
      </c>
    </row>
    <row r="88" spans="1:30" ht="11.25" customHeight="1" x14ac:dyDescent="0.25">
      <c r="A88" s="6"/>
      <c r="F88" s="1" t="s">
        <v>55</v>
      </c>
      <c r="G88" s="2">
        <f>(G87*0.008)+G87</f>
        <v>15.876733396968659</v>
      </c>
      <c r="H88" s="2">
        <f t="shared" ref="H88:AA88" si="53">(H87*0.008)+H87</f>
        <v>16.890141911668788</v>
      </c>
      <c r="I88" s="2">
        <f t="shared" si="53"/>
        <v>17.06074940572605</v>
      </c>
      <c r="J88" s="2">
        <f t="shared" si="53"/>
        <v>17.23308020780409</v>
      </c>
      <c r="K88" s="2">
        <f t="shared" si="53"/>
        <v>17.407151725054636</v>
      </c>
      <c r="L88" s="2">
        <f t="shared" si="53"/>
        <v>17.58298154045923</v>
      </c>
      <c r="M88" s="2">
        <f t="shared" si="53"/>
        <v>17.760587414605279</v>
      </c>
      <c r="N88" s="2">
        <f t="shared" si="53"/>
        <v>17.939987287480079</v>
      </c>
      <c r="O88" s="2">
        <f t="shared" si="53"/>
        <v>18.121199280282912</v>
      </c>
      <c r="P88" s="2">
        <f t="shared" si="53"/>
        <v>18.304241697255467</v>
      </c>
      <c r="Q88" s="2">
        <f t="shared" si="53"/>
        <v>18.489133027530773</v>
      </c>
      <c r="R88" s="2">
        <f t="shared" si="53"/>
        <v>18.675891947000778</v>
      </c>
      <c r="S88" s="2">
        <f t="shared" si="53"/>
        <v>18.86453732020281</v>
      </c>
      <c r="T88" s="2">
        <f t="shared" si="53"/>
        <v>19.055088202225061</v>
      </c>
      <c r="U88" s="2">
        <f t="shared" si="53"/>
        <v>19.247563840631376</v>
      </c>
      <c r="V88" s="2">
        <f t="shared" si="53"/>
        <v>19.441983677405428</v>
      </c>
      <c r="W88" s="2">
        <f t="shared" si="53"/>
        <v>19.638367350914578</v>
      </c>
      <c r="X88" s="2">
        <f t="shared" si="53"/>
        <v>19.836734697893512</v>
      </c>
      <c r="Y88" s="2">
        <f t="shared" si="53"/>
        <v>20.037105755447989</v>
      </c>
      <c r="Z88" s="2">
        <f t="shared" si="53"/>
        <v>20.239500763078777</v>
      </c>
      <c r="AA88" s="2">
        <f t="shared" si="53"/>
        <v>20.44394016472604</v>
      </c>
    </row>
    <row r="89" spans="1:30" ht="11.25" customHeight="1" x14ac:dyDescent="0.25">
      <c r="A89" s="6"/>
      <c r="F89" s="1" t="s">
        <v>56</v>
      </c>
      <c r="G89" s="2">
        <f>(G88*0.015)+G88</f>
        <v>16.114884397923188</v>
      </c>
      <c r="H89" s="2">
        <f t="shared" ref="H89:AA89" si="54">(H88*0.015)+H88</f>
        <v>17.143494040343821</v>
      </c>
      <c r="I89" s="2">
        <f t="shared" si="54"/>
        <v>17.31666064681194</v>
      </c>
      <c r="J89" s="2">
        <f t="shared" si="54"/>
        <v>17.491576410921152</v>
      </c>
      <c r="K89" s="2">
        <f t="shared" si="54"/>
        <v>17.668259000930455</v>
      </c>
      <c r="L89" s="2">
        <f t="shared" si="54"/>
        <v>17.846726263566119</v>
      </c>
      <c r="M89" s="2">
        <f t="shared" si="54"/>
        <v>18.026996225824359</v>
      </c>
      <c r="N89" s="2">
        <f t="shared" si="54"/>
        <v>18.209087096792281</v>
      </c>
      <c r="O89" s="2">
        <f t="shared" si="54"/>
        <v>18.393017269487157</v>
      </c>
      <c r="P89" s="2">
        <f t="shared" si="54"/>
        <v>18.578805322714299</v>
      </c>
      <c r="Q89" s="2">
        <f t="shared" si="54"/>
        <v>18.766470022943736</v>
      </c>
      <c r="R89" s="2">
        <f t="shared" si="54"/>
        <v>18.956030326205791</v>
      </c>
      <c r="S89" s="2">
        <f t="shared" si="54"/>
        <v>19.147505380005853</v>
      </c>
      <c r="T89" s="2">
        <f t="shared" si="54"/>
        <v>19.340914525258437</v>
      </c>
      <c r="U89" s="2">
        <f t="shared" si="54"/>
        <v>19.536277298240847</v>
      </c>
      <c r="V89" s="2">
        <f t="shared" si="54"/>
        <v>19.733613432566511</v>
      </c>
      <c r="W89" s="2">
        <f t="shared" si="54"/>
        <v>19.932942861178297</v>
      </c>
      <c r="X89" s="2">
        <f t="shared" si="54"/>
        <v>20.134285718361916</v>
      </c>
      <c r="Y89" s="2">
        <f t="shared" si="54"/>
        <v>20.337662341779708</v>
      </c>
      <c r="Z89" s="2">
        <f t="shared" si="54"/>
        <v>20.54309327452496</v>
      </c>
      <c r="AA89" s="2">
        <f t="shared" si="54"/>
        <v>20.750599267196932</v>
      </c>
    </row>
    <row r="90" spans="1:30" ht="11.25" customHeight="1" x14ac:dyDescent="0.25">
      <c r="A90" s="6"/>
      <c r="F90" s="1" t="s">
        <v>57</v>
      </c>
      <c r="G90" s="2">
        <f>(G89*0.0185)+G89</f>
        <v>16.413009759284765</v>
      </c>
      <c r="H90" s="2">
        <f t="shared" ref="H90:AA90" si="55">(H89*0.0185)+H89</f>
        <v>17.460648680090181</v>
      </c>
      <c r="I90" s="2">
        <f t="shared" si="55"/>
        <v>17.637018868777961</v>
      </c>
      <c r="J90" s="2">
        <f t="shared" si="55"/>
        <v>17.815170574523194</v>
      </c>
      <c r="K90" s="2">
        <f t="shared" si="55"/>
        <v>17.995121792447669</v>
      </c>
      <c r="L90" s="2">
        <f t="shared" si="55"/>
        <v>18.17689069944209</v>
      </c>
      <c r="M90" s="2">
        <f t="shared" si="55"/>
        <v>18.360495656002108</v>
      </c>
      <c r="N90" s="2">
        <f t="shared" si="55"/>
        <v>18.545955208082937</v>
      </c>
      <c r="O90" s="2">
        <f t="shared" si="55"/>
        <v>18.733288088972667</v>
      </c>
      <c r="P90" s="2">
        <f t="shared" si="55"/>
        <v>18.922513221184513</v>
      </c>
      <c r="Q90" s="2">
        <f t="shared" si="55"/>
        <v>19.113649718368194</v>
      </c>
      <c r="R90" s="2">
        <f t="shared" si="55"/>
        <v>19.306716887240597</v>
      </c>
      <c r="S90" s="2">
        <f t="shared" si="55"/>
        <v>19.501734229535963</v>
      </c>
      <c r="T90" s="2">
        <f t="shared" si="55"/>
        <v>19.698721443975717</v>
      </c>
      <c r="U90" s="2">
        <f t="shared" si="55"/>
        <v>19.897698428258302</v>
      </c>
      <c r="V90" s="2">
        <f t="shared" si="55"/>
        <v>20.098685281068992</v>
      </c>
      <c r="W90" s="2">
        <f t="shared" si="55"/>
        <v>20.301702304110094</v>
      </c>
      <c r="X90" s="2">
        <f t="shared" si="55"/>
        <v>20.506770004151612</v>
      </c>
      <c r="Y90" s="2">
        <f t="shared" si="55"/>
        <v>20.713909095102633</v>
      </c>
      <c r="Z90" s="2">
        <f t="shared" si="55"/>
        <v>20.923140500103671</v>
      </c>
      <c r="AA90" s="2">
        <f t="shared" si="55"/>
        <v>21.134485353640077</v>
      </c>
    </row>
    <row r="91" spans="1:30" ht="11.25" customHeight="1" x14ac:dyDescent="0.25">
      <c r="A91" s="6"/>
    </row>
    <row r="92" spans="1:30" ht="11.25" customHeight="1" x14ac:dyDescent="0.25">
      <c r="A92" s="6">
        <v>15</v>
      </c>
      <c r="B92" s="5" t="s">
        <v>39</v>
      </c>
      <c r="D92" s="1">
        <v>30347</v>
      </c>
      <c r="E92" s="1">
        <v>25502.5</v>
      </c>
      <c r="F92" s="1" t="s">
        <v>33</v>
      </c>
      <c r="G92" s="2">
        <f>G93*(40*52)</f>
        <v>33153.085231638855</v>
      </c>
      <c r="H92" s="2">
        <f t="shared" ref="H92:AA92" si="56">H93*(40*52)</f>
        <v>35269.239608126445</v>
      </c>
      <c r="I92" s="2">
        <f t="shared" si="56"/>
        <v>35625.494553663077</v>
      </c>
      <c r="J92" s="2">
        <f t="shared" si="56"/>
        <v>35985.348034003102</v>
      </c>
      <c r="K92" s="2">
        <f t="shared" si="56"/>
        <v>36348.836397982937</v>
      </c>
      <c r="L92" s="2">
        <f t="shared" si="56"/>
        <v>36715.996361598918</v>
      </c>
      <c r="M92" s="2">
        <f t="shared" si="56"/>
        <v>37086.86501171608</v>
      </c>
      <c r="N92" s="2">
        <f t="shared" si="56"/>
        <v>37461.47980981422</v>
      </c>
      <c r="O92" s="2">
        <f t="shared" si="56"/>
        <v>37839.878595771937</v>
      </c>
      <c r="P92" s="2">
        <f t="shared" si="56"/>
        <v>38222.099591688828</v>
      </c>
      <c r="Q92" s="2">
        <f t="shared" si="56"/>
        <v>38608.181405746298</v>
      </c>
      <c r="R92" s="2">
        <f t="shared" si="56"/>
        <v>38998.163036107362</v>
      </c>
      <c r="S92" s="2">
        <f t="shared" si="56"/>
        <v>39392.083874855925</v>
      </c>
      <c r="T92" s="2">
        <f t="shared" si="56"/>
        <v>39789.983711975685</v>
      </c>
      <c r="U92" s="2">
        <f t="shared" si="56"/>
        <v>40191.902739369376</v>
      </c>
      <c r="V92" s="2">
        <f t="shared" si="56"/>
        <v>40597.88155491856</v>
      </c>
      <c r="W92" s="2">
        <f t="shared" si="56"/>
        <v>41007.961166584406</v>
      </c>
      <c r="X92" s="2">
        <f t="shared" si="56"/>
        <v>41422.182996549913</v>
      </c>
      <c r="Y92" s="2">
        <f t="shared" si="56"/>
        <v>41840.588885403951</v>
      </c>
      <c r="Z92" s="2">
        <f t="shared" si="56"/>
        <v>42263.221096367626</v>
      </c>
      <c r="AA92" s="2">
        <f t="shared" si="56"/>
        <v>42690.122319563263</v>
      </c>
      <c r="AC92" s="1">
        <v>15</v>
      </c>
      <c r="AD92" s="1" t="s">
        <v>12</v>
      </c>
    </row>
    <row r="93" spans="1:30" ht="11.25" customHeight="1" x14ac:dyDescent="0.25">
      <c r="A93" s="6"/>
      <c r="F93" s="1" t="s">
        <v>18</v>
      </c>
      <c r="G93" s="4">
        <v>15.938983284441758</v>
      </c>
      <c r="H93" s="4">
        <v>16.956365196214637</v>
      </c>
      <c r="I93" s="4">
        <v>17.127641612338017</v>
      </c>
      <c r="J93" s="4">
        <v>17.300648093270723</v>
      </c>
      <c r="K93" s="4">
        <v>17.475402114414873</v>
      </c>
      <c r="L93" s="4">
        <v>17.651921327691788</v>
      </c>
      <c r="M93" s="4">
        <v>17.830223563325038</v>
      </c>
      <c r="N93" s="4">
        <v>18.010326831641454</v>
      </c>
      <c r="O93" s="4">
        <v>18.192249324890355</v>
      </c>
      <c r="P93" s="4">
        <v>18.376009419081168</v>
      </c>
      <c r="Q93" s="4">
        <v>18.561625675839565</v>
      </c>
      <c r="R93" s="4">
        <v>18.749116844282387</v>
      </c>
      <c r="S93" s="4">
        <v>18.938501862911501</v>
      </c>
      <c r="T93" s="4">
        <v>19.12979986152677</v>
      </c>
      <c r="U93" s="4">
        <v>19.323030163158354</v>
      </c>
      <c r="V93" s="4">
        <v>19.518212286018539</v>
      </c>
      <c r="W93" s="4">
        <v>19.715365945473273</v>
      </c>
      <c r="X93" s="4">
        <v>19.914511056033611</v>
      </c>
      <c r="Y93" s="4">
        <v>20.115667733367285</v>
      </c>
      <c r="Z93" s="4">
        <v>20.318856296330591</v>
      </c>
      <c r="AA93" s="4">
        <v>20.5240972690208</v>
      </c>
    </row>
    <row r="94" spans="1:30" ht="11.25" customHeight="1" x14ac:dyDescent="0.25">
      <c r="A94" s="6"/>
      <c r="F94" s="1" t="s">
        <v>55</v>
      </c>
      <c r="G94" s="2">
        <f>(G93*0.008)+G93</f>
        <v>16.066495150717291</v>
      </c>
      <c r="H94" s="2">
        <f t="shared" ref="H94:AA94" si="57">(H93*0.008)+H93</f>
        <v>17.092016117784354</v>
      </c>
      <c r="I94" s="2">
        <f t="shared" si="57"/>
        <v>17.26466274523672</v>
      </c>
      <c r="J94" s="2">
        <f t="shared" si="57"/>
        <v>17.439053278016889</v>
      </c>
      <c r="K94" s="2">
        <f t="shared" si="57"/>
        <v>17.615205331330191</v>
      </c>
      <c r="L94" s="2">
        <f t="shared" si="57"/>
        <v>17.793136698313322</v>
      </c>
      <c r="M94" s="2">
        <f t="shared" si="57"/>
        <v>17.97286535183164</v>
      </c>
      <c r="N94" s="2">
        <f t="shared" si="57"/>
        <v>18.154409446294586</v>
      </c>
      <c r="O94" s="2">
        <f t="shared" si="57"/>
        <v>18.337787319489479</v>
      </c>
      <c r="P94" s="2">
        <f t="shared" si="57"/>
        <v>18.523017494433816</v>
      </c>
      <c r="Q94" s="2">
        <f t="shared" si="57"/>
        <v>18.710118681246282</v>
      </c>
      <c r="R94" s="2">
        <f t="shared" si="57"/>
        <v>18.899109779036646</v>
      </c>
      <c r="S94" s="2">
        <f t="shared" si="57"/>
        <v>19.090009877814794</v>
      </c>
      <c r="T94" s="2">
        <f t="shared" si="57"/>
        <v>19.282838260418984</v>
      </c>
      <c r="U94" s="2">
        <f t="shared" si="57"/>
        <v>19.477614404463619</v>
      </c>
      <c r="V94" s="2">
        <f t="shared" si="57"/>
        <v>19.674357984306688</v>
      </c>
      <c r="W94" s="2">
        <f t="shared" si="57"/>
        <v>19.873088873037059</v>
      </c>
      <c r="X94" s="2">
        <f t="shared" si="57"/>
        <v>20.073827144481879</v>
      </c>
      <c r="Y94" s="2">
        <f t="shared" si="57"/>
        <v>20.276593075234224</v>
      </c>
      <c r="Z94" s="2">
        <f t="shared" si="57"/>
        <v>20.481407146701237</v>
      </c>
      <c r="AA94" s="2">
        <f t="shared" si="57"/>
        <v>20.688290047172966</v>
      </c>
    </row>
    <row r="95" spans="1:30" ht="11.25" customHeight="1" x14ac:dyDescent="0.25">
      <c r="A95" s="6"/>
      <c r="F95" s="1" t="s">
        <v>56</v>
      </c>
      <c r="G95" s="2">
        <f>(G94*0.015)+G94</f>
        <v>16.307492577978049</v>
      </c>
      <c r="H95" s="2">
        <f t="shared" ref="H95:AA95" si="58">(H94*0.015)+H94</f>
        <v>17.348396359551121</v>
      </c>
      <c r="I95" s="2">
        <f t="shared" si="58"/>
        <v>17.523632686415272</v>
      </c>
      <c r="J95" s="2">
        <f t="shared" si="58"/>
        <v>17.700639077187141</v>
      </c>
      <c r="K95" s="2">
        <f t="shared" si="58"/>
        <v>17.879433411300145</v>
      </c>
      <c r="L95" s="2">
        <f t="shared" si="58"/>
        <v>18.060033748788022</v>
      </c>
      <c r="M95" s="2">
        <f t="shared" si="58"/>
        <v>18.242458332109116</v>
      </c>
      <c r="N95" s="2">
        <f t="shared" si="58"/>
        <v>18.426725587989004</v>
      </c>
      <c r="O95" s="2">
        <f t="shared" si="58"/>
        <v>18.612854129281821</v>
      </c>
      <c r="P95" s="2">
        <f t="shared" si="58"/>
        <v>18.800862756850321</v>
      </c>
      <c r="Q95" s="2">
        <f t="shared" si="58"/>
        <v>18.990770461464976</v>
      </c>
      <c r="R95" s="2">
        <f t="shared" si="58"/>
        <v>19.182596425722195</v>
      </c>
      <c r="S95" s="2">
        <f t="shared" si="58"/>
        <v>19.376360025982017</v>
      </c>
      <c r="T95" s="2">
        <f t="shared" si="58"/>
        <v>19.57208083432527</v>
      </c>
      <c r="U95" s="2">
        <f t="shared" si="58"/>
        <v>19.769778620530573</v>
      </c>
      <c r="V95" s="2">
        <f t="shared" si="58"/>
        <v>19.96947335407129</v>
      </c>
      <c r="W95" s="2">
        <f t="shared" si="58"/>
        <v>20.171185206132616</v>
      </c>
      <c r="X95" s="2">
        <f t="shared" si="58"/>
        <v>20.374934551649108</v>
      </c>
      <c r="Y95" s="2">
        <f t="shared" si="58"/>
        <v>20.580741971362738</v>
      </c>
      <c r="Z95" s="2">
        <f t="shared" si="58"/>
        <v>20.788628253901756</v>
      </c>
      <c r="AA95" s="2">
        <f t="shared" si="58"/>
        <v>20.998614397880562</v>
      </c>
    </row>
    <row r="96" spans="1:30" ht="11.25" customHeight="1" x14ac:dyDescent="0.25">
      <c r="A96" s="6"/>
      <c r="F96" s="1" t="s">
        <v>57</v>
      </c>
      <c r="G96" s="2">
        <f>(G95*0.0185)+G95</f>
        <v>16.609181190670643</v>
      </c>
      <c r="H96" s="2">
        <f t="shared" ref="H96:AA96" si="59">(H95*0.0185)+H95</f>
        <v>17.669341692202817</v>
      </c>
      <c r="I96" s="2">
        <f t="shared" si="59"/>
        <v>17.847819891113954</v>
      </c>
      <c r="J96" s="2">
        <f t="shared" si="59"/>
        <v>18.028100900115103</v>
      </c>
      <c r="K96" s="2">
        <f t="shared" si="59"/>
        <v>18.210202929409199</v>
      </c>
      <c r="L96" s="2">
        <f t="shared" si="59"/>
        <v>18.394144373140602</v>
      </c>
      <c r="M96" s="2">
        <f t="shared" si="59"/>
        <v>18.579943811253134</v>
      </c>
      <c r="N96" s="2">
        <f t="shared" si="59"/>
        <v>18.767620011366802</v>
      </c>
      <c r="O96" s="2">
        <f t="shared" si="59"/>
        <v>18.957191930673535</v>
      </c>
      <c r="P96" s="2">
        <f t="shared" si="59"/>
        <v>19.148678717852054</v>
      </c>
      <c r="Q96" s="2">
        <f t="shared" si="59"/>
        <v>19.342099715002078</v>
      </c>
      <c r="R96" s="2">
        <f t="shared" si="59"/>
        <v>19.537474459598055</v>
      </c>
      <c r="S96" s="2">
        <f t="shared" si="59"/>
        <v>19.734822686462685</v>
      </c>
      <c r="T96" s="2">
        <f t="shared" si="59"/>
        <v>19.934164329760286</v>
      </c>
      <c r="U96" s="2">
        <f t="shared" si="59"/>
        <v>20.135519525010388</v>
      </c>
      <c r="V96" s="2">
        <f t="shared" si="59"/>
        <v>20.33890861112161</v>
      </c>
      <c r="W96" s="2">
        <f t="shared" si="59"/>
        <v>20.544352132446068</v>
      </c>
      <c r="X96" s="2">
        <f t="shared" si="59"/>
        <v>20.751870840854618</v>
      </c>
      <c r="Y96" s="2">
        <f t="shared" si="59"/>
        <v>20.961485697832948</v>
      </c>
      <c r="Z96" s="2">
        <f t="shared" si="59"/>
        <v>21.173217876598937</v>
      </c>
      <c r="AA96" s="2">
        <f t="shared" si="59"/>
        <v>21.387088764241351</v>
      </c>
    </row>
    <row r="97" spans="1:30" ht="11.25" customHeight="1" x14ac:dyDescent="0.25">
      <c r="A97" s="6"/>
    </row>
    <row r="98" spans="1:30" ht="11.25" customHeight="1" x14ac:dyDescent="0.25">
      <c r="A98" s="6"/>
      <c r="H98" s="2">
        <f>H101*2080</f>
        <v>36191.238627803439</v>
      </c>
    </row>
    <row r="99" spans="1:30" ht="11.25" customHeight="1" x14ac:dyDescent="0.25">
      <c r="A99" s="6">
        <v>16</v>
      </c>
      <c r="B99" s="5" t="s">
        <v>12</v>
      </c>
      <c r="F99" s="1" t="s">
        <v>33</v>
      </c>
      <c r="G99" s="2">
        <f>G101*(40*52)</f>
        <v>34019.76431013523</v>
      </c>
      <c r="H99" s="2">
        <f t="shared" ref="H99:AA99" si="60">H101*(40*52)</f>
        <v>36191.238627803439</v>
      </c>
      <c r="I99" s="2">
        <f t="shared" si="60"/>
        <v>36556.806694750951</v>
      </c>
      <c r="J99" s="2">
        <f t="shared" si="60"/>
        <v>36926.067368435302</v>
      </c>
      <c r="K99" s="2">
        <f t="shared" si="60"/>
        <v>37299.057947914451</v>
      </c>
      <c r="L99" s="2">
        <f t="shared" si="60"/>
        <v>37675.816109004496</v>
      </c>
      <c r="M99" s="2">
        <f t="shared" si="60"/>
        <v>38056.37990808535</v>
      </c>
      <c r="N99" s="2">
        <f t="shared" si="60"/>
        <v>38440.787785944798</v>
      </c>
      <c r="O99" s="2">
        <f t="shared" si="60"/>
        <v>38829.078571661412</v>
      </c>
      <c r="P99" s="2">
        <f t="shared" si="60"/>
        <v>39221.291486526679</v>
      </c>
      <c r="Q99" s="2">
        <f t="shared" si="60"/>
        <v>39617.466148006744</v>
      </c>
      <c r="R99" s="2">
        <f t="shared" si="60"/>
        <v>40017.64257374419</v>
      </c>
      <c r="S99" s="2">
        <f t="shared" si="60"/>
        <v>40421.861185600188</v>
      </c>
      <c r="T99" s="2">
        <f t="shared" si="60"/>
        <v>40830.162813737574</v>
      </c>
      <c r="U99" s="2">
        <f t="shared" si="60"/>
        <v>41242.588700745022</v>
      </c>
      <c r="V99" s="2">
        <f t="shared" si="60"/>
        <v>41659.180505803051</v>
      </c>
      <c r="W99" s="2">
        <f t="shared" si="60"/>
        <v>42079.980308891973</v>
      </c>
      <c r="X99" s="2">
        <f t="shared" si="60"/>
        <v>42505.0306150424</v>
      </c>
      <c r="Y99" s="2">
        <f t="shared" si="60"/>
        <v>42934.374358628687</v>
      </c>
      <c r="Z99" s="2">
        <f t="shared" si="60"/>
        <v>43368.054907705737</v>
      </c>
      <c r="AA99" s="2">
        <f t="shared" si="60"/>
        <v>43806.116068389645</v>
      </c>
      <c r="AC99" s="1">
        <v>16</v>
      </c>
      <c r="AD99" s="1" t="s">
        <v>20</v>
      </c>
    </row>
    <row r="100" spans="1:30" ht="11.25" customHeight="1" x14ac:dyDescent="0.25">
      <c r="A100" s="6"/>
      <c r="B100" s="5" t="s">
        <v>58</v>
      </c>
      <c r="F100" s="1" t="s">
        <v>18</v>
      </c>
      <c r="G100" s="4">
        <v>16.225849125331592</v>
      </c>
      <c r="H100" s="4">
        <v>17.261541622693183</v>
      </c>
      <c r="I100" s="4">
        <v>17.435900628983017</v>
      </c>
      <c r="J100" s="4">
        <v>17.612020837356582</v>
      </c>
      <c r="K100" s="4">
        <v>17.789920037733921</v>
      </c>
      <c r="L100" s="4">
        <v>17.969616199731234</v>
      </c>
      <c r="M100" s="4">
        <v>18.151127474475995</v>
      </c>
      <c r="N100" s="4">
        <v>18.334472196440398</v>
      </c>
      <c r="O100" s="4">
        <v>18.519668885293331</v>
      </c>
      <c r="P100" s="4">
        <v>18.706736247771044</v>
      </c>
      <c r="Q100" s="4">
        <v>18.89569317956671</v>
      </c>
      <c r="R100" s="4">
        <v>19.086558767239101</v>
      </c>
      <c r="S100" s="4">
        <v>19.279352290140505</v>
      </c>
      <c r="T100" s="4">
        <v>19.47409322236415</v>
      </c>
      <c r="U100" s="4">
        <v>19.670801234711263</v>
      </c>
      <c r="V100" s="4">
        <v>19.869496196678043</v>
      </c>
      <c r="W100" s="4">
        <v>20.070198178462672</v>
      </c>
      <c r="X100" s="4">
        <v>20.272927452992597</v>
      </c>
      <c r="Y100" s="4">
        <v>20.477704497972319</v>
      </c>
      <c r="Z100" s="4">
        <v>20.684549997951837</v>
      </c>
      <c r="AA100" s="4">
        <v>20.893484846416001</v>
      </c>
    </row>
    <row r="101" spans="1:30" ht="11.25" customHeight="1" x14ac:dyDescent="0.25">
      <c r="A101" s="6"/>
      <c r="B101" s="5" t="s">
        <v>59</v>
      </c>
      <c r="F101" s="1" t="s">
        <v>55</v>
      </c>
      <c r="G101" s="2">
        <f>(G100*0.008)+G100</f>
        <v>16.355655918334246</v>
      </c>
      <c r="H101" s="2">
        <f t="shared" ref="H101:AA101" si="61">(H100*0.008)+H100</f>
        <v>17.39963395567473</v>
      </c>
      <c r="I101" s="2">
        <f t="shared" si="61"/>
        <v>17.575387834014879</v>
      </c>
      <c r="J101" s="2">
        <f t="shared" si="61"/>
        <v>17.752917004055433</v>
      </c>
      <c r="K101" s="2">
        <f t="shared" si="61"/>
        <v>17.932239398035794</v>
      </c>
      <c r="L101" s="2">
        <f t="shared" si="61"/>
        <v>18.113373129329084</v>
      </c>
      <c r="M101" s="2">
        <f t="shared" si="61"/>
        <v>18.296336494271802</v>
      </c>
      <c r="N101" s="2">
        <f t="shared" si="61"/>
        <v>18.481147974011922</v>
      </c>
      <c r="O101" s="2">
        <f t="shared" si="61"/>
        <v>18.667826236375678</v>
      </c>
      <c r="P101" s="2">
        <f t="shared" si="61"/>
        <v>18.856390137753213</v>
      </c>
      <c r="Q101" s="2">
        <f t="shared" si="61"/>
        <v>19.046858725003244</v>
      </c>
      <c r="R101" s="2">
        <f t="shared" si="61"/>
        <v>19.239251237377015</v>
      </c>
      <c r="S101" s="2">
        <f t="shared" si="61"/>
        <v>19.43358710846163</v>
      </c>
      <c r="T101" s="2">
        <f t="shared" si="61"/>
        <v>19.629885968143064</v>
      </c>
      <c r="U101" s="2">
        <f t="shared" si="61"/>
        <v>19.828167644588952</v>
      </c>
      <c r="V101" s="2">
        <f t="shared" si="61"/>
        <v>20.028452166251466</v>
      </c>
      <c r="W101" s="2">
        <f t="shared" si="61"/>
        <v>20.230759763890372</v>
      </c>
      <c r="X101" s="2">
        <f t="shared" si="61"/>
        <v>20.435110872616537</v>
      </c>
      <c r="Y101" s="2">
        <f t="shared" si="61"/>
        <v>20.641526133956098</v>
      </c>
      <c r="Z101" s="2">
        <f t="shared" si="61"/>
        <v>20.850026397935451</v>
      </c>
      <c r="AA101" s="2">
        <f t="shared" si="61"/>
        <v>21.060632725187329</v>
      </c>
    </row>
    <row r="102" spans="1:30" ht="11.25" customHeight="1" x14ac:dyDescent="0.25">
      <c r="A102" s="6"/>
      <c r="F102" s="1" t="s">
        <v>56</v>
      </c>
      <c r="G102" s="2">
        <f>(G101*0.015)+G101</f>
        <v>16.600990757109262</v>
      </c>
      <c r="H102" s="2">
        <f t="shared" ref="H102:AA102" si="62">(H101*0.015)+H101</f>
        <v>17.66062846500985</v>
      </c>
      <c r="I102" s="2">
        <f t="shared" si="62"/>
        <v>17.839018651525102</v>
      </c>
      <c r="J102" s="2">
        <f t="shared" si="62"/>
        <v>18.019210759116266</v>
      </c>
      <c r="K102" s="2">
        <f t="shared" si="62"/>
        <v>18.201222989006332</v>
      </c>
      <c r="L102" s="2">
        <f t="shared" si="62"/>
        <v>18.38507372626902</v>
      </c>
      <c r="M102" s="2">
        <f t="shared" si="62"/>
        <v>18.570781541685879</v>
      </c>
      <c r="N102" s="2">
        <f t="shared" si="62"/>
        <v>18.758365193622101</v>
      </c>
      <c r="O102" s="2">
        <f t="shared" si="62"/>
        <v>18.947843629921312</v>
      </c>
      <c r="P102" s="2">
        <f t="shared" si="62"/>
        <v>19.139235989819511</v>
      </c>
      <c r="Q102" s="2">
        <f t="shared" si="62"/>
        <v>19.332561605878293</v>
      </c>
      <c r="R102" s="2">
        <f t="shared" si="62"/>
        <v>19.527840005937669</v>
      </c>
      <c r="S102" s="2">
        <f t="shared" si="62"/>
        <v>19.725090915088554</v>
      </c>
      <c r="T102" s="2">
        <f t="shared" si="62"/>
        <v>19.924334257665212</v>
      </c>
      <c r="U102" s="2">
        <f t="shared" si="62"/>
        <v>20.125590159257786</v>
      </c>
      <c r="V102" s="2">
        <f t="shared" si="62"/>
        <v>20.328878948745238</v>
      </c>
      <c r="W102" s="2">
        <f t="shared" si="62"/>
        <v>20.534221160348729</v>
      </c>
      <c r="X102" s="2">
        <f t="shared" si="62"/>
        <v>20.741637535705785</v>
      </c>
      <c r="Y102" s="2">
        <f t="shared" si="62"/>
        <v>20.951149025965439</v>
      </c>
      <c r="Z102" s="2">
        <f t="shared" si="62"/>
        <v>21.162776793904484</v>
      </c>
      <c r="AA102" s="2">
        <f t="shared" si="62"/>
        <v>21.37654221606514</v>
      </c>
    </row>
    <row r="103" spans="1:30" ht="11.25" customHeight="1" x14ac:dyDescent="0.25">
      <c r="A103" s="6"/>
      <c r="F103" s="1" t="s">
        <v>57</v>
      </c>
      <c r="G103" s="2">
        <f>(G102*0.0185)+G102</f>
        <v>16.908109086115783</v>
      </c>
      <c r="H103" s="2">
        <f t="shared" ref="H103:AA103" si="63">(H102*0.0185)+H102</f>
        <v>17.987350091612534</v>
      </c>
      <c r="I103" s="2">
        <f t="shared" si="63"/>
        <v>18.169040496578315</v>
      </c>
      <c r="J103" s="2">
        <f t="shared" si="63"/>
        <v>18.352566158159917</v>
      </c>
      <c r="K103" s="2">
        <f t="shared" si="63"/>
        <v>18.537945614302949</v>
      </c>
      <c r="L103" s="2">
        <f t="shared" si="63"/>
        <v>18.725197590204996</v>
      </c>
      <c r="M103" s="2">
        <f t="shared" si="63"/>
        <v>18.914341000207067</v>
      </c>
      <c r="N103" s="2">
        <f t="shared" si="63"/>
        <v>19.10539494970411</v>
      </c>
      <c r="O103" s="2">
        <f t="shared" si="63"/>
        <v>19.298378737074856</v>
      </c>
      <c r="P103" s="2">
        <f t="shared" si="63"/>
        <v>19.493311855631173</v>
      </c>
      <c r="Q103" s="2">
        <f t="shared" si="63"/>
        <v>19.69021399558704</v>
      </c>
      <c r="R103" s="2">
        <f t="shared" si="63"/>
        <v>19.889105046047515</v>
      </c>
      <c r="S103" s="2">
        <f t="shared" si="63"/>
        <v>20.090005097017691</v>
      </c>
      <c r="T103" s="2">
        <f t="shared" si="63"/>
        <v>20.292934441432017</v>
      </c>
      <c r="U103" s="2">
        <f t="shared" si="63"/>
        <v>20.497913577204056</v>
      </c>
      <c r="V103" s="2">
        <f t="shared" si="63"/>
        <v>20.704963209297027</v>
      </c>
      <c r="W103" s="2">
        <f t="shared" si="63"/>
        <v>20.914104251815179</v>
      </c>
      <c r="X103" s="2">
        <f t="shared" si="63"/>
        <v>21.125357830116343</v>
      </c>
      <c r="Y103" s="2">
        <f t="shared" si="63"/>
        <v>21.338745282945798</v>
      </c>
      <c r="Z103" s="2">
        <f t="shared" si="63"/>
        <v>21.554288164591718</v>
      </c>
      <c r="AA103" s="2">
        <f t="shared" si="63"/>
        <v>21.772008247062345</v>
      </c>
    </row>
    <row r="104" spans="1:30" ht="11.25" customHeight="1" x14ac:dyDescent="0.25">
      <c r="A104" s="6"/>
    </row>
    <row r="105" spans="1:30" ht="11.25" customHeight="1" x14ac:dyDescent="0.25">
      <c r="A105" s="6">
        <v>17</v>
      </c>
      <c r="B105" s="5" t="s">
        <v>12</v>
      </c>
      <c r="D105" s="1">
        <v>30347</v>
      </c>
      <c r="E105" s="1">
        <v>25502.5</v>
      </c>
      <c r="F105" s="1" t="s">
        <v>33</v>
      </c>
      <c r="G105" s="2">
        <f>G106*(40*52)</f>
        <v>34066.752934872995</v>
      </c>
      <c r="H105" s="2">
        <f t="shared" ref="H105:AA105" si="64">H106*(40*52)</f>
        <v>36241.226526460632</v>
      </c>
      <c r="I105" s="2">
        <f t="shared" si="64"/>
        <v>36607.299521677414</v>
      </c>
      <c r="J105" s="2">
        <f t="shared" si="64"/>
        <v>36977.070223916577</v>
      </c>
      <c r="K105" s="2">
        <f t="shared" si="64"/>
        <v>37350.575983754105</v>
      </c>
      <c r="L105" s="2">
        <f t="shared" si="64"/>
        <v>37727.854529044562</v>
      </c>
      <c r="M105" s="2">
        <f t="shared" si="64"/>
        <v>38108.943968731874</v>
      </c>
      <c r="N105" s="2">
        <f t="shared" si="64"/>
        <v>38493.882796698861</v>
      </c>
      <c r="O105" s="2">
        <f t="shared" si="64"/>
        <v>38882.709895655411</v>
      </c>
      <c r="P105" s="2">
        <f t="shared" si="64"/>
        <v>39275.464541066074</v>
      </c>
      <c r="Q105" s="2">
        <f t="shared" si="64"/>
        <v>39672.186405117245</v>
      </c>
      <c r="R105" s="2">
        <f t="shared" si="64"/>
        <v>40072.91556072449</v>
      </c>
      <c r="S105" s="2">
        <f t="shared" si="64"/>
        <v>40477.692485580301</v>
      </c>
      <c r="T105" s="2">
        <f t="shared" si="64"/>
        <v>40886.558066242731</v>
      </c>
      <c r="U105" s="2">
        <f t="shared" si="64"/>
        <v>41299.553602265383</v>
      </c>
      <c r="V105" s="2">
        <f t="shared" si="64"/>
        <v>41716.720810369079</v>
      </c>
      <c r="W105" s="2">
        <f t="shared" si="64"/>
        <v>42138.101828655635</v>
      </c>
      <c r="X105" s="2">
        <f t="shared" si="64"/>
        <v>42563.739220864285</v>
      </c>
      <c r="Y105" s="2">
        <f t="shared" si="64"/>
        <v>42993.675980670996</v>
      </c>
      <c r="Z105" s="2">
        <f t="shared" si="64"/>
        <v>43427.955536031295</v>
      </c>
      <c r="AA105" s="2">
        <f t="shared" si="64"/>
        <v>43866.621753566971</v>
      </c>
      <c r="AC105" s="1">
        <v>17</v>
      </c>
      <c r="AD105" s="1" t="s">
        <v>12</v>
      </c>
    </row>
    <row r="106" spans="1:30" ht="11.25" hidden="1" customHeight="1" x14ac:dyDescent="0.25">
      <c r="A106" s="6"/>
      <c r="F106" s="1" t="s">
        <v>18</v>
      </c>
      <c r="G106" s="4">
        <v>16.378246603304323</v>
      </c>
      <c r="H106" s="4">
        <v>17.423666599259921</v>
      </c>
      <c r="I106" s="4">
        <v>17.599663231575679</v>
      </c>
      <c r="J106" s="4">
        <v>17.7774376076522</v>
      </c>
      <c r="K106" s="4">
        <v>17.957007684497167</v>
      </c>
      <c r="L106" s="4">
        <v>18.138391600502192</v>
      </c>
      <c r="M106" s="4">
        <v>18.32160767727494</v>
      </c>
      <c r="N106" s="4">
        <v>18.506674421489837</v>
      </c>
      <c r="O106" s="4">
        <v>18.693610526757411</v>
      </c>
      <c r="P106" s="4">
        <v>18.882434875512537</v>
      </c>
      <c r="Q106" s="4">
        <v>19.073166540921754</v>
      </c>
      <c r="R106" s="4">
        <v>19.265824788809851</v>
      </c>
      <c r="S106" s="4">
        <v>19.460429079605913</v>
      </c>
      <c r="T106" s="4">
        <v>19.656999070309006</v>
      </c>
      <c r="U106" s="4">
        <v>19.855554616473743</v>
      </c>
      <c r="V106" s="4">
        <v>20.056115774215904</v>
      </c>
      <c r="W106" s="4">
        <v>20.258702802238286</v>
      </c>
      <c r="X106" s="4">
        <v>20.463336163877059</v>
      </c>
      <c r="Y106" s="4">
        <v>20.670036529168748</v>
      </c>
      <c r="Z106" s="4">
        <v>20.878824776938124</v>
      </c>
      <c r="AA106" s="4">
        <v>21.089721996907198</v>
      </c>
    </row>
    <row r="107" spans="1:30" ht="11.25" customHeight="1" x14ac:dyDescent="0.25">
      <c r="A107" s="6"/>
      <c r="F107" s="1" t="s">
        <v>55</v>
      </c>
      <c r="G107" s="2">
        <f>(G106*0.008)+G106</f>
        <v>16.509272576130758</v>
      </c>
      <c r="H107" s="2">
        <f t="shared" ref="H107:AA107" si="65">(H106*0.008)+H106</f>
        <v>17.563055932053999</v>
      </c>
      <c r="I107" s="2">
        <f t="shared" si="65"/>
        <v>17.740460537428284</v>
      </c>
      <c r="J107" s="2">
        <f t="shared" si="65"/>
        <v>17.919657108513416</v>
      </c>
      <c r="K107" s="2">
        <f t="shared" si="65"/>
        <v>18.100663745973144</v>
      </c>
      <c r="L107" s="2">
        <f t="shared" si="65"/>
        <v>18.28349873330621</v>
      </c>
      <c r="M107" s="2">
        <f t="shared" si="65"/>
        <v>18.46818053869314</v>
      </c>
      <c r="N107" s="2">
        <f t="shared" si="65"/>
        <v>18.654727816861755</v>
      </c>
      <c r="O107" s="2">
        <f t="shared" si="65"/>
        <v>18.84315941097147</v>
      </c>
      <c r="P107" s="2">
        <f t="shared" si="65"/>
        <v>19.033494354516638</v>
      </c>
      <c r="Q107" s="2">
        <f t="shared" si="65"/>
        <v>19.225751873249127</v>
      </c>
      <c r="R107" s="2">
        <f t="shared" si="65"/>
        <v>19.419951387120332</v>
      </c>
      <c r="S107" s="2">
        <f t="shared" si="65"/>
        <v>19.616112512242761</v>
      </c>
      <c r="T107" s="2">
        <f t="shared" si="65"/>
        <v>19.814255062871478</v>
      </c>
      <c r="U107" s="2">
        <f t="shared" si="65"/>
        <v>20.014399053405533</v>
      </c>
      <c r="V107" s="2">
        <f t="shared" si="65"/>
        <v>20.216564700409631</v>
      </c>
      <c r="W107" s="2">
        <f t="shared" si="65"/>
        <v>20.420772424656192</v>
      </c>
      <c r="X107" s="2">
        <f t="shared" si="65"/>
        <v>20.627042853188076</v>
      </c>
      <c r="Y107" s="2">
        <f t="shared" si="65"/>
        <v>20.835396821402096</v>
      </c>
      <c r="Z107" s="2">
        <f t="shared" si="65"/>
        <v>21.045855375153629</v>
      </c>
      <c r="AA107" s="2">
        <f t="shared" si="65"/>
        <v>21.258439772882454</v>
      </c>
    </row>
    <row r="108" spans="1:30" ht="11.25" customHeight="1" x14ac:dyDescent="0.25">
      <c r="A108" s="6"/>
      <c r="F108" s="1" t="s">
        <v>56</v>
      </c>
      <c r="G108" s="2">
        <f>(G107*0.015)+G107</f>
        <v>16.756911664772719</v>
      </c>
      <c r="H108" s="2">
        <f t="shared" ref="H108:AA108" si="66">(H107*0.015)+H107</f>
        <v>17.82650177103481</v>
      </c>
      <c r="I108" s="2">
        <f t="shared" si="66"/>
        <v>18.006567445489708</v>
      </c>
      <c r="J108" s="2">
        <f t="shared" si="66"/>
        <v>18.188451965141116</v>
      </c>
      <c r="K108" s="2">
        <f t="shared" si="66"/>
        <v>18.37217370216274</v>
      </c>
      <c r="L108" s="2">
        <f t="shared" si="66"/>
        <v>18.557751214305803</v>
      </c>
      <c r="M108" s="2">
        <f t="shared" si="66"/>
        <v>18.745203246773539</v>
      </c>
      <c r="N108" s="2">
        <f t="shared" si="66"/>
        <v>18.934548734114681</v>
      </c>
      <c r="O108" s="2">
        <f t="shared" si="66"/>
        <v>19.125806802136044</v>
      </c>
      <c r="P108" s="2">
        <f t="shared" si="66"/>
        <v>19.318996769834389</v>
      </c>
      <c r="Q108" s="2">
        <f t="shared" si="66"/>
        <v>19.514138151347865</v>
      </c>
      <c r="R108" s="2">
        <f t="shared" si="66"/>
        <v>19.711250657927138</v>
      </c>
      <c r="S108" s="2">
        <f t="shared" si="66"/>
        <v>19.910354199926402</v>
      </c>
      <c r="T108" s="2">
        <f t="shared" si="66"/>
        <v>20.111468888814549</v>
      </c>
      <c r="U108" s="2">
        <f t="shared" si="66"/>
        <v>20.314615039206615</v>
      </c>
      <c r="V108" s="2">
        <f t="shared" si="66"/>
        <v>20.519813170915775</v>
      </c>
      <c r="W108" s="2">
        <f t="shared" si="66"/>
        <v>20.727084011026037</v>
      </c>
      <c r="X108" s="2">
        <f t="shared" si="66"/>
        <v>20.936448495985896</v>
      </c>
      <c r="Y108" s="2">
        <f t="shared" si="66"/>
        <v>21.147927773723126</v>
      </c>
      <c r="Z108" s="2">
        <f t="shared" si="66"/>
        <v>21.361543205780933</v>
      </c>
      <c r="AA108" s="2">
        <f t="shared" si="66"/>
        <v>21.577316369475692</v>
      </c>
    </row>
    <row r="109" spans="1:30" ht="11.25" customHeight="1" x14ac:dyDescent="0.25">
      <c r="A109" s="6"/>
      <c r="F109" s="1" t="s">
        <v>57</v>
      </c>
      <c r="G109" s="2">
        <f>(G108*0.0185)+G108</f>
        <v>17.066914530571015</v>
      </c>
      <c r="H109" s="2">
        <f t="shared" ref="H109:AA109" si="67">(H108*0.0185)+H108</f>
        <v>18.156292053798953</v>
      </c>
      <c r="I109" s="2">
        <f t="shared" si="67"/>
        <v>18.339688943231266</v>
      </c>
      <c r="J109" s="2">
        <f t="shared" si="67"/>
        <v>18.524938326496226</v>
      </c>
      <c r="K109" s="2">
        <f t="shared" si="67"/>
        <v>18.712058915652751</v>
      </c>
      <c r="L109" s="2">
        <f t="shared" si="67"/>
        <v>18.90106961177046</v>
      </c>
      <c r="M109" s="2">
        <f t="shared" si="67"/>
        <v>19.09198950683885</v>
      </c>
      <c r="N109" s="2">
        <f t="shared" si="67"/>
        <v>19.284837885695804</v>
      </c>
      <c r="O109" s="2">
        <f t="shared" si="67"/>
        <v>19.479634227975559</v>
      </c>
      <c r="P109" s="2">
        <f t="shared" si="67"/>
        <v>19.676398210076325</v>
      </c>
      <c r="Q109" s="2">
        <f t="shared" si="67"/>
        <v>19.875149707147802</v>
      </c>
      <c r="R109" s="2">
        <f t="shared" si="67"/>
        <v>20.07590879509879</v>
      </c>
      <c r="S109" s="2">
        <f t="shared" si="67"/>
        <v>20.27869575262504</v>
      </c>
      <c r="T109" s="2">
        <f t="shared" si="67"/>
        <v>20.483531063257619</v>
      </c>
      <c r="U109" s="2">
        <f t="shared" si="67"/>
        <v>20.690435417431939</v>
      </c>
      <c r="V109" s="2">
        <f t="shared" si="67"/>
        <v>20.899429714577717</v>
      </c>
      <c r="W109" s="2">
        <f t="shared" si="67"/>
        <v>21.110535065230017</v>
      </c>
      <c r="X109" s="2">
        <f t="shared" si="67"/>
        <v>21.323772793161634</v>
      </c>
      <c r="Y109" s="2">
        <f t="shared" si="67"/>
        <v>21.539164437537003</v>
      </c>
      <c r="Z109" s="2">
        <f t="shared" si="67"/>
        <v>21.75673175508788</v>
      </c>
      <c r="AA109" s="2">
        <f t="shared" si="67"/>
        <v>21.976496722310994</v>
      </c>
    </row>
    <row r="110" spans="1:30" ht="11.25" customHeight="1" x14ac:dyDescent="0.25">
      <c r="A110" s="6"/>
    </row>
    <row r="111" spans="1:30" ht="11.25" customHeight="1" x14ac:dyDescent="0.25">
      <c r="A111" s="6">
        <v>18</v>
      </c>
      <c r="B111" s="5" t="s">
        <v>3</v>
      </c>
      <c r="F111" s="1" t="s">
        <v>33</v>
      </c>
      <c r="G111" s="2">
        <f>G112*(40*52)</f>
        <v>35390.638790579615</v>
      </c>
      <c r="H111" s="2">
        <f t="shared" ref="H111:AA111" si="68">H112*(40*52)</f>
        <v>37649.615734659164</v>
      </c>
      <c r="I111" s="2">
        <f t="shared" si="68"/>
        <v>38029.914883494108</v>
      </c>
      <c r="J111" s="2">
        <f t="shared" si="68"/>
        <v>38414.055437872834</v>
      </c>
      <c r="K111" s="2">
        <f t="shared" si="68"/>
        <v>38802.076199871553</v>
      </c>
      <c r="L111" s="2">
        <f t="shared" si="68"/>
        <v>39194.01636350662</v>
      </c>
      <c r="M111" s="2">
        <f t="shared" si="68"/>
        <v>39589.915518693553</v>
      </c>
      <c r="N111" s="2">
        <f t="shared" si="68"/>
        <v>39989.81365524602</v>
      </c>
      <c r="O111" s="2">
        <f t="shared" si="68"/>
        <v>40393.751166915165</v>
      </c>
      <c r="P111" s="2">
        <f t="shared" si="68"/>
        <v>40801.768855469862</v>
      </c>
      <c r="Q111" s="2">
        <f t="shared" si="68"/>
        <v>41213.907934818046</v>
      </c>
      <c r="R111" s="2">
        <f t="shared" si="68"/>
        <v>41630.210035169737</v>
      </c>
      <c r="S111" s="2">
        <f t="shared" si="68"/>
        <v>42050.71720724216</v>
      </c>
      <c r="T111" s="2">
        <f t="shared" si="68"/>
        <v>42475.471926507234</v>
      </c>
      <c r="U111" s="2">
        <f t="shared" si="68"/>
        <v>42904.51709748205</v>
      </c>
      <c r="V111" s="2">
        <f t="shared" si="68"/>
        <v>43337.896058062674</v>
      </c>
      <c r="W111" s="2">
        <f t="shared" si="68"/>
        <v>43775.652583901698</v>
      </c>
      <c r="X111" s="2">
        <f t="shared" si="68"/>
        <v>44217.830892829996</v>
      </c>
      <c r="Y111" s="2">
        <f t="shared" si="68"/>
        <v>44664.475649323227</v>
      </c>
      <c r="Z111" s="2">
        <f t="shared" si="68"/>
        <v>45115.631969013361</v>
      </c>
      <c r="AA111" s="2">
        <f t="shared" si="68"/>
        <v>45571.345423245817</v>
      </c>
      <c r="AC111" s="1">
        <v>18</v>
      </c>
      <c r="AD111" s="1" t="s">
        <v>3</v>
      </c>
    </row>
    <row r="112" spans="1:30" ht="11.25" hidden="1" customHeight="1" x14ac:dyDescent="0.25">
      <c r="A112" s="6"/>
      <c r="F112" s="1" t="s">
        <v>18</v>
      </c>
      <c r="G112" s="4">
        <v>17.01473018777866</v>
      </c>
      <c r="H112" s="4">
        <v>18.100776795509212</v>
      </c>
      <c r="I112" s="4">
        <v>18.283612924756781</v>
      </c>
      <c r="J112" s="4">
        <v>18.46829588359271</v>
      </c>
      <c r="K112" s="4">
        <v>18.654844326861323</v>
      </c>
      <c r="L112" s="4">
        <v>18.843277097839721</v>
      </c>
      <c r="M112" s="4">
        <v>19.033613230141132</v>
      </c>
      <c r="N112" s="4">
        <v>19.225871949637508</v>
      </c>
      <c r="O112" s="4">
        <v>19.420072676401521</v>
      </c>
      <c r="P112" s="4">
        <v>19.616235026668203</v>
      </c>
      <c r="Q112" s="4">
        <v>19.814378814816369</v>
      </c>
      <c r="R112" s="4">
        <v>20.014524055370067</v>
      </c>
      <c r="S112" s="4">
        <v>20.21669096502027</v>
      </c>
      <c r="T112" s="4">
        <v>20.42089996466694</v>
      </c>
      <c r="U112" s="4">
        <v>20.627171681481755</v>
      </c>
      <c r="V112" s="4">
        <v>20.835526950991671</v>
      </c>
      <c r="W112" s="4">
        <v>21.045986819183508</v>
      </c>
      <c r="X112" s="4">
        <v>21.258572544629807</v>
      </c>
      <c r="Y112" s="4">
        <v>21.473305600636166</v>
      </c>
      <c r="Z112" s="4">
        <v>21.690207677410271</v>
      </c>
      <c r="AA112" s="4">
        <v>21.909300684252798</v>
      </c>
    </row>
    <row r="113" spans="1:30" ht="11.25" customHeight="1" x14ac:dyDescent="0.25">
      <c r="A113" s="6"/>
      <c r="B113" s="5" t="s">
        <v>15</v>
      </c>
      <c r="F113" s="1" t="s">
        <v>55</v>
      </c>
      <c r="G113" s="2">
        <f>(G112*0.008)+G112</f>
        <v>17.15084802928089</v>
      </c>
      <c r="H113" s="2">
        <f t="shared" ref="H113:AA113" si="69">(H112*0.008)+H112</f>
        <v>18.245583009873286</v>
      </c>
      <c r="I113" s="2">
        <f t="shared" si="69"/>
        <v>18.429881828154837</v>
      </c>
      <c r="J113" s="2">
        <f t="shared" si="69"/>
        <v>18.616042250661451</v>
      </c>
      <c r="K113" s="2">
        <f t="shared" si="69"/>
        <v>18.804083081476215</v>
      </c>
      <c r="L113" s="2">
        <f t="shared" si="69"/>
        <v>18.994023314622439</v>
      </c>
      <c r="M113" s="2">
        <f t="shared" si="69"/>
        <v>19.185882135982261</v>
      </c>
      <c r="N113" s="2">
        <f t="shared" si="69"/>
        <v>19.379678925234607</v>
      </c>
      <c r="O113" s="2">
        <f t="shared" si="69"/>
        <v>19.575433257812733</v>
      </c>
      <c r="P113" s="2">
        <f t="shared" si="69"/>
        <v>19.773164906881547</v>
      </c>
      <c r="Q113" s="2">
        <f t="shared" si="69"/>
        <v>19.972893845334898</v>
      </c>
      <c r="R113" s="2">
        <f t="shared" si="69"/>
        <v>20.174640247813027</v>
      </c>
      <c r="S113" s="2">
        <f t="shared" si="69"/>
        <v>20.378424492740432</v>
      </c>
      <c r="T113" s="2">
        <f t="shared" si="69"/>
        <v>20.584267164384276</v>
      </c>
      <c r="U113" s="2">
        <f t="shared" si="69"/>
        <v>20.792189054933608</v>
      </c>
      <c r="V113" s="2">
        <f t="shared" si="69"/>
        <v>21.002211166599604</v>
      </c>
      <c r="W113" s="2">
        <f t="shared" si="69"/>
        <v>21.214354713736977</v>
      </c>
      <c r="X113" s="2">
        <f t="shared" si="69"/>
        <v>21.428641124986846</v>
      </c>
      <c r="Y113" s="2">
        <f t="shared" si="69"/>
        <v>21.645092045441256</v>
      </c>
      <c r="Z113" s="2">
        <f t="shared" si="69"/>
        <v>21.863729338829554</v>
      </c>
      <c r="AA113" s="2">
        <f t="shared" si="69"/>
        <v>22.084575089726822</v>
      </c>
      <c r="AD113" s="1" t="s">
        <v>15</v>
      </c>
    </row>
    <row r="114" spans="1:30" ht="11.25" customHeight="1" x14ac:dyDescent="0.25">
      <c r="A114" s="6"/>
      <c r="F114" s="1" t="s">
        <v>56</v>
      </c>
      <c r="G114" s="2">
        <f>(G113*0.015)+G113</f>
        <v>17.408110749720105</v>
      </c>
      <c r="H114" s="2">
        <f t="shared" ref="H114:AA114" si="70">(H113*0.015)+H113</f>
        <v>18.519266755021384</v>
      </c>
      <c r="I114" s="2">
        <f t="shared" si="70"/>
        <v>18.706330055577158</v>
      </c>
      <c r="J114" s="2">
        <f t="shared" si="70"/>
        <v>18.895282884421373</v>
      </c>
      <c r="K114" s="2">
        <f t="shared" si="70"/>
        <v>19.086144327698356</v>
      </c>
      <c r="L114" s="2">
        <f t="shared" si="70"/>
        <v>19.278933664341775</v>
      </c>
      <c r="M114" s="2">
        <f t="shared" si="70"/>
        <v>19.473670368021995</v>
      </c>
      <c r="N114" s="2">
        <f t="shared" si="70"/>
        <v>19.670374109113126</v>
      </c>
      <c r="O114" s="2">
        <f t="shared" si="70"/>
        <v>19.869064756679926</v>
      </c>
      <c r="P114" s="2">
        <f t="shared" si="70"/>
        <v>20.069762380484772</v>
      </c>
      <c r="Q114" s="2">
        <f t="shared" si="70"/>
        <v>20.272487253014923</v>
      </c>
      <c r="R114" s="2">
        <f t="shared" si="70"/>
        <v>20.477259851530224</v>
      </c>
      <c r="S114" s="2">
        <f t="shared" si="70"/>
        <v>20.68410086013154</v>
      </c>
      <c r="T114" s="2">
        <f t="shared" si="70"/>
        <v>20.893031171850041</v>
      </c>
      <c r="U114" s="2">
        <f t="shared" si="70"/>
        <v>21.104071890757613</v>
      </c>
      <c r="V114" s="2">
        <f t="shared" si="70"/>
        <v>21.3172443340986</v>
      </c>
      <c r="W114" s="2">
        <f t="shared" si="70"/>
        <v>21.532570034443033</v>
      </c>
      <c r="X114" s="2">
        <f t="shared" si="70"/>
        <v>21.750070741861649</v>
      </c>
      <c r="Y114" s="2">
        <f t="shared" si="70"/>
        <v>21.969768426122876</v>
      </c>
      <c r="Z114" s="2">
        <f t="shared" si="70"/>
        <v>22.191685278911997</v>
      </c>
      <c r="AA114" s="2">
        <f t="shared" si="70"/>
        <v>22.415843716072725</v>
      </c>
    </row>
    <row r="115" spans="1:30" ht="11.25" customHeight="1" x14ac:dyDescent="0.25">
      <c r="A115" s="6"/>
      <c r="F115" s="1" t="s">
        <v>57</v>
      </c>
      <c r="G115" s="2">
        <f>(G114*0.0185)+G114</f>
        <v>17.730160798589928</v>
      </c>
      <c r="H115" s="2">
        <f t="shared" ref="H115:AA115" si="71">(H114*0.0185)+H114</f>
        <v>18.861873189989279</v>
      </c>
      <c r="I115" s="2">
        <f t="shared" si="71"/>
        <v>19.052397161605334</v>
      </c>
      <c r="J115" s="2">
        <f t="shared" si="71"/>
        <v>19.24484561778317</v>
      </c>
      <c r="K115" s="2">
        <f t="shared" si="71"/>
        <v>19.439237997760777</v>
      </c>
      <c r="L115" s="2">
        <f t="shared" si="71"/>
        <v>19.635593937132096</v>
      </c>
      <c r="M115" s="2">
        <f t="shared" si="71"/>
        <v>19.833933269830403</v>
      </c>
      <c r="N115" s="2">
        <f t="shared" si="71"/>
        <v>20.034276030131718</v>
      </c>
      <c r="O115" s="2">
        <f t="shared" si="71"/>
        <v>20.236642454678503</v>
      </c>
      <c r="P115" s="2">
        <f t="shared" si="71"/>
        <v>20.44105298452374</v>
      </c>
      <c r="Q115" s="2">
        <f t="shared" si="71"/>
        <v>20.6475282671957</v>
      </c>
      <c r="R115" s="2">
        <f t="shared" si="71"/>
        <v>20.856089158783533</v>
      </c>
      <c r="S115" s="2">
        <f t="shared" si="71"/>
        <v>21.066756726043973</v>
      </c>
      <c r="T115" s="2">
        <f t="shared" si="71"/>
        <v>21.279552248529267</v>
      </c>
      <c r="U115" s="2">
        <f t="shared" si="71"/>
        <v>21.49449722073663</v>
      </c>
      <c r="V115" s="2">
        <f t="shared" si="71"/>
        <v>21.711613354279425</v>
      </c>
      <c r="W115" s="2">
        <f t="shared" si="71"/>
        <v>21.930922580080228</v>
      </c>
      <c r="X115" s="2">
        <f t="shared" si="71"/>
        <v>22.15244705058609</v>
      </c>
      <c r="Y115" s="2">
        <f t="shared" si="71"/>
        <v>22.37620914200615</v>
      </c>
      <c r="Z115" s="2">
        <f t="shared" si="71"/>
        <v>22.602231456571868</v>
      </c>
      <c r="AA115" s="2">
        <f t="shared" si="71"/>
        <v>22.830536824820072</v>
      </c>
    </row>
    <row r="116" spans="1:30" ht="11.25" customHeight="1" x14ac:dyDescent="0.25">
      <c r="A116" s="6"/>
    </row>
    <row r="117" spans="1:30" ht="11.25" customHeight="1" x14ac:dyDescent="0.25">
      <c r="A117" s="6">
        <v>19</v>
      </c>
      <c r="B117" s="5" t="s">
        <v>28</v>
      </c>
      <c r="D117" s="1">
        <v>33188</v>
      </c>
      <c r="F117" s="1" t="s">
        <v>33</v>
      </c>
      <c r="G117" s="2">
        <f>G118*(40*52)</f>
        <v>36658.585807312709</v>
      </c>
      <c r="H117" s="2">
        <f t="shared" ref="H117:AA117" si="72">H118*(40*52)</f>
        <v>38998.49553969437</v>
      </c>
      <c r="I117" s="2">
        <f t="shared" si="72"/>
        <v>39392.419737065014</v>
      </c>
      <c r="J117" s="2">
        <f t="shared" si="72"/>
        <v>39790.322966732332</v>
      </c>
      <c r="K117" s="2">
        <f t="shared" si="72"/>
        <v>40192.245420941748</v>
      </c>
      <c r="L117" s="2">
        <f t="shared" si="72"/>
        <v>40598.227697920964</v>
      </c>
      <c r="M117" s="2">
        <f t="shared" si="72"/>
        <v>41008.310805980778</v>
      </c>
      <c r="N117" s="2">
        <f t="shared" si="72"/>
        <v>41422.536167657352</v>
      </c>
      <c r="O117" s="2">
        <f t="shared" si="72"/>
        <v>41840.945623896318</v>
      </c>
      <c r="P117" s="2">
        <f t="shared" si="72"/>
        <v>42263.581438279107</v>
      </c>
      <c r="Q117" s="2">
        <f t="shared" si="72"/>
        <v>42690.486301292032</v>
      </c>
      <c r="R117" s="2">
        <f t="shared" si="72"/>
        <v>43121.703334638405</v>
      </c>
      <c r="S117" s="2">
        <f t="shared" si="72"/>
        <v>43557.27609559436</v>
      </c>
      <c r="T117" s="2">
        <f t="shared" si="72"/>
        <v>43997.248581408443</v>
      </c>
      <c r="U117" s="2">
        <f t="shared" si="72"/>
        <v>44441.665233745902</v>
      </c>
      <c r="V117" s="2">
        <f t="shared" si="72"/>
        <v>44890.570943177678</v>
      </c>
      <c r="W117" s="2">
        <f t="shared" si="72"/>
        <v>45344.011053714821</v>
      </c>
      <c r="X117" s="2">
        <f t="shared" si="72"/>
        <v>45802.031367388707</v>
      </c>
      <c r="Y117" s="2">
        <f t="shared" si="72"/>
        <v>46264.678148877487</v>
      </c>
      <c r="Z117" s="2">
        <f t="shared" si="72"/>
        <v>46731.99813017928</v>
      </c>
      <c r="AA117" s="2">
        <f t="shared" si="72"/>
        <v>47204.038515332599</v>
      </c>
      <c r="AC117" s="1">
        <v>19</v>
      </c>
      <c r="AD117" s="1" t="s">
        <v>26</v>
      </c>
    </row>
    <row r="118" spans="1:30" ht="11.25" hidden="1" customHeight="1" x14ac:dyDescent="0.25">
      <c r="A118" s="6"/>
      <c r="C118" s="1">
        <v>4.3</v>
      </c>
      <c r="D118" s="1">
        <v>35012</v>
      </c>
      <c r="E118" s="1">
        <v>34100</v>
      </c>
      <c r="F118" s="1" t="s">
        <v>18</v>
      </c>
      <c r="G118" s="4">
        <v>17.624320099669571</v>
      </c>
      <c r="H118" s="4">
        <v>18.749276701776139</v>
      </c>
      <c r="I118" s="4">
        <v>18.938663335127412</v>
      </c>
      <c r="J118" s="4">
        <v>19.12996296477516</v>
      </c>
      <c r="K118" s="4">
        <v>19.323194913914303</v>
      </c>
      <c r="L118" s="4">
        <v>19.518378700923542</v>
      </c>
      <c r="M118" s="4">
        <v>19.715534041336912</v>
      </c>
      <c r="N118" s="4">
        <v>19.914680849835264</v>
      </c>
      <c r="O118" s="4">
        <v>20.115839242257845</v>
      </c>
      <c r="P118" s="4">
        <v>20.319029537634187</v>
      </c>
      <c r="Q118" s="4">
        <v>20.524272260236554</v>
      </c>
      <c r="R118" s="4">
        <v>20.731588141653081</v>
      </c>
      <c r="S118" s="4">
        <v>20.940998122881904</v>
      </c>
      <c r="T118" s="4">
        <v>21.152523356446366</v>
      </c>
      <c r="U118" s="4">
        <v>21.366185208531682</v>
      </c>
      <c r="V118" s="4">
        <v>21.582005261143113</v>
      </c>
      <c r="W118" s="4">
        <v>21.800005314285972</v>
      </c>
      <c r="X118" s="4">
        <v>22.020207388167648</v>
      </c>
      <c r="Y118" s="4">
        <v>22.242633725421868</v>
      </c>
      <c r="Z118" s="4">
        <v>22.467306793355423</v>
      </c>
      <c r="AA118" s="4">
        <v>22.694249286217595</v>
      </c>
    </row>
    <row r="119" spans="1:30" ht="11.25" customHeight="1" x14ac:dyDescent="0.25">
      <c r="A119" s="6"/>
      <c r="F119" s="1" t="s">
        <v>55</v>
      </c>
      <c r="G119" s="2">
        <f>(G118*0.008)+G118</f>
        <v>17.765314660466927</v>
      </c>
      <c r="H119" s="2">
        <f t="shared" ref="H119:AA119" si="73">(H118*0.008)+H118</f>
        <v>18.89927091539035</v>
      </c>
      <c r="I119" s="2">
        <f t="shared" si="73"/>
        <v>19.090172641808433</v>
      </c>
      <c r="J119" s="2">
        <f t="shared" si="73"/>
        <v>19.28300266849336</v>
      </c>
      <c r="K119" s="2">
        <f t="shared" si="73"/>
        <v>19.477780473225618</v>
      </c>
      <c r="L119" s="2">
        <f t="shared" si="73"/>
        <v>19.674525730530931</v>
      </c>
      <c r="M119" s="2">
        <f t="shared" si="73"/>
        <v>19.873258313667609</v>
      </c>
      <c r="N119" s="2">
        <f t="shared" si="73"/>
        <v>20.073998296633945</v>
      </c>
      <c r="O119" s="2">
        <f t="shared" si="73"/>
        <v>20.276765956195909</v>
      </c>
      <c r="P119" s="2">
        <f t="shared" si="73"/>
        <v>20.481581773935261</v>
      </c>
      <c r="Q119" s="2">
        <f t="shared" si="73"/>
        <v>20.688466438318446</v>
      </c>
      <c r="R119" s="2">
        <f t="shared" si="73"/>
        <v>20.897440846786306</v>
      </c>
      <c r="S119" s="2">
        <f t="shared" si="73"/>
        <v>21.108526107864961</v>
      </c>
      <c r="T119" s="2">
        <f t="shared" si="73"/>
        <v>21.321743543297938</v>
      </c>
      <c r="U119" s="2">
        <f t="shared" si="73"/>
        <v>21.537114690199935</v>
      </c>
      <c r="V119" s="2">
        <f t="shared" si="73"/>
        <v>21.754661303232258</v>
      </c>
      <c r="W119" s="2">
        <f t="shared" si="73"/>
        <v>21.974405356800261</v>
      </c>
      <c r="X119" s="2">
        <f t="shared" si="73"/>
        <v>22.196369047272988</v>
      </c>
      <c r="Y119" s="2">
        <f t="shared" si="73"/>
        <v>22.420574795225242</v>
      </c>
      <c r="Z119" s="2">
        <f t="shared" si="73"/>
        <v>22.647045247702266</v>
      </c>
      <c r="AA119" s="2">
        <f t="shared" si="73"/>
        <v>22.875803280507334</v>
      </c>
    </row>
    <row r="120" spans="1:30" ht="11.25" customHeight="1" x14ac:dyDescent="0.25">
      <c r="A120" s="6"/>
      <c r="F120" s="1" t="s">
        <v>56</v>
      </c>
      <c r="G120" s="2">
        <f>(G119*0.015)+G119</f>
        <v>18.031794380373931</v>
      </c>
      <c r="H120" s="2">
        <f t="shared" ref="H120:AA120" si="74">(H119*0.015)+H119</f>
        <v>19.182759979121204</v>
      </c>
      <c r="I120" s="2">
        <f t="shared" si="74"/>
        <v>19.376525231435558</v>
      </c>
      <c r="J120" s="2">
        <f t="shared" si="74"/>
        <v>19.572247708520759</v>
      </c>
      <c r="K120" s="2">
        <f t="shared" si="74"/>
        <v>19.769947180324003</v>
      </c>
      <c r="L120" s="2">
        <f t="shared" si="74"/>
        <v>19.969643616488895</v>
      </c>
      <c r="M120" s="2">
        <f t="shared" si="74"/>
        <v>20.171357188372625</v>
      </c>
      <c r="N120" s="2">
        <f t="shared" si="74"/>
        <v>20.375108271083455</v>
      </c>
      <c r="O120" s="2">
        <f t="shared" si="74"/>
        <v>20.580917445538848</v>
      </c>
      <c r="P120" s="2">
        <f t="shared" si="74"/>
        <v>20.788805500544289</v>
      </c>
      <c r="Q120" s="2">
        <f t="shared" si="74"/>
        <v>20.998793434893223</v>
      </c>
      <c r="R120" s="2">
        <f t="shared" si="74"/>
        <v>21.2109024594881</v>
      </c>
      <c r="S120" s="2">
        <f t="shared" si="74"/>
        <v>21.425153999482934</v>
      </c>
      <c r="T120" s="2">
        <f t="shared" si="74"/>
        <v>21.641569696447405</v>
      </c>
      <c r="U120" s="2">
        <f t="shared" si="74"/>
        <v>21.860171410552933</v>
      </c>
      <c r="V120" s="2">
        <f t="shared" si="74"/>
        <v>22.080981222780743</v>
      </c>
      <c r="W120" s="2">
        <f t="shared" si="74"/>
        <v>22.304021437152265</v>
      </c>
      <c r="X120" s="2">
        <f t="shared" si="74"/>
        <v>22.529314582982082</v>
      </c>
      <c r="Y120" s="2">
        <f t="shared" si="74"/>
        <v>22.75688341715362</v>
      </c>
      <c r="Z120" s="2">
        <f t="shared" si="74"/>
        <v>22.986750926417802</v>
      </c>
      <c r="AA120" s="2">
        <f t="shared" si="74"/>
        <v>23.218940329714943</v>
      </c>
    </row>
    <row r="121" spans="1:30" ht="11.25" customHeight="1" x14ac:dyDescent="0.25">
      <c r="A121" s="6"/>
      <c r="F121" s="1" t="s">
        <v>57</v>
      </c>
      <c r="G121" s="2">
        <f>(G120*0.0185)+G120</f>
        <v>18.365382576410848</v>
      </c>
      <c r="H121" s="2">
        <f t="shared" ref="H121:AA121" si="75">(H120*0.0185)+H120</f>
        <v>19.537641038734947</v>
      </c>
      <c r="I121" s="2">
        <f t="shared" si="75"/>
        <v>19.734990948217117</v>
      </c>
      <c r="J121" s="2">
        <f t="shared" si="75"/>
        <v>19.934334291128394</v>
      </c>
      <c r="K121" s="2">
        <f t="shared" si="75"/>
        <v>20.135691203159997</v>
      </c>
      <c r="L121" s="2">
        <f t="shared" si="75"/>
        <v>20.339082023393939</v>
      </c>
      <c r="M121" s="2">
        <f t="shared" si="75"/>
        <v>20.544527296357519</v>
      </c>
      <c r="N121" s="2">
        <f t="shared" si="75"/>
        <v>20.7520477740985</v>
      </c>
      <c r="O121" s="2">
        <f t="shared" si="75"/>
        <v>20.961664418281316</v>
      </c>
      <c r="P121" s="2">
        <f t="shared" si="75"/>
        <v>21.173398402304358</v>
      </c>
      <c r="Q121" s="2">
        <f t="shared" si="75"/>
        <v>21.387271113438747</v>
      </c>
      <c r="R121" s="2">
        <f t="shared" si="75"/>
        <v>21.603304154988631</v>
      </c>
      <c r="S121" s="2">
        <f t="shared" si="75"/>
        <v>21.82151934847337</v>
      </c>
      <c r="T121" s="2">
        <f t="shared" si="75"/>
        <v>22.041938735831682</v>
      </c>
      <c r="U121" s="2">
        <f t="shared" si="75"/>
        <v>22.264584581648162</v>
      </c>
      <c r="V121" s="2">
        <f t="shared" si="75"/>
        <v>22.489479375402187</v>
      </c>
      <c r="W121" s="2">
        <f t="shared" si="75"/>
        <v>22.716645833739584</v>
      </c>
      <c r="X121" s="2">
        <f t="shared" si="75"/>
        <v>22.946106902767252</v>
      </c>
      <c r="Y121" s="2">
        <f t="shared" si="75"/>
        <v>23.177885760370962</v>
      </c>
      <c r="Z121" s="2">
        <f t="shared" si="75"/>
        <v>23.41200581855653</v>
      </c>
      <c r="AA121" s="2">
        <f t="shared" si="75"/>
        <v>23.648490725814671</v>
      </c>
    </row>
    <row r="122" spans="1:30" ht="11.25" customHeight="1" x14ac:dyDescent="0.25">
      <c r="A122" s="6"/>
    </row>
    <row r="123" spans="1:30" ht="11.25" customHeight="1" x14ac:dyDescent="0.25">
      <c r="A123" s="6">
        <v>20</v>
      </c>
      <c r="B123" s="5" t="s">
        <v>36</v>
      </c>
      <c r="F123" s="1" t="s">
        <v>33</v>
      </c>
      <c r="G123" s="2">
        <f>G124*(40*52)</f>
        <v>37479.022112257648</v>
      </c>
      <c r="H123" s="2">
        <f t="shared" ref="H123:AA123" si="76">H124*(40*52)</f>
        <v>39871.300119423031</v>
      </c>
      <c r="I123" s="2">
        <f t="shared" si="76"/>
        <v>40274.040524669726</v>
      </c>
      <c r="J123" s="2">
        <f t="shared" si="76"/>
        <v>40680.849014817904</v>
      </c>
      <c r="K123" s="2">
        <f t="shared" si="76"/>
        <v>41091.766681634246</v>
      </c>
      <c r="L123" s="2">
        <f t="shared" si="76"/>
        <v>41506.835031953786</v>
      </c>
      <c r="M123" s="2">
        <f t="shared" si="76"/>
        <v>41926.095991872513</v>
      </c>
      <c r="N123" s="2">
        <f t="shared" si="76"/>
        <v>42349.591910982337</v>
      </c>
      <c r="O123" s="2">
        <f t="shared" si="76"/>
        <v>42777.365566648827</v>
      </c>
      <c r="P123" s="2">
        <f t="shared" si="76"/>
        <v>43209.460168332153</v>
      </c>
      <c r="Q123" s="2">
        <f t="shared" si="76"/>
        <v>43645.919361951674</v>
      </c>
      <c r="R123" s="2">
        <f t="shared" si="76"/>
        <v>44086.787234294614</v>
      </c>
      <c r="S123" s="2">
        <f t="shared" si="76"/>
        <v>44532.108317469312</v>
      </c>
      <c r="T123" s="2">
        <f t="shared" si="76"/>
        <v>44981.927593403343</v>
      </c>
      <c r="U123" s="2">
        <f t="shared" si="76"/>
        <v>45436.290498387221</v>
      </c>
      <c r="V123" s="2">
        <f t="shared" si="76"/>
        <v>45895.24292766385</v>
      </c>
      <c r="W123" s="2">
        <f t="shared" si="76"/>
        <v>46358.831240064501</v>
      </c>
      <c r="X123" s="2">
        <f t="shared" si="76"/>
        <v>46827.102262691413</v>
      </c>
      <c r="Y123" s="2">
        <f t="shared" si="76"/>
        <v>47300.103295647888</v>
      </c>
      <c r="Z123" s="2">
        <f t="shared" si="76"/>
        <v>47777.88211681605</v>
      </c>
      <c r="AA123" s="2">
        <f t="shared" si="76"/>
        <v>48260.486986682881</v>
      </c>
      <c r="AC123" s="1">
        <v>20</v>
      </c>
      <c r="AD123" s="1" t="s">
        <v>12</v>
      </c>
    </row>
    <row r="124" spans="1:30" ht="11.25" hidden="1" customHeight="1" x14ac:dyDescent="0.25">
      <c r="A124" s="6"/>
      <c r="B124" s="5" t="s">
        <v>37</v>
      </c>
      <c r="F124" s="1" t="s">
        <v>18</v>
      </c>
      <c r="G124" s="4">
        <v>18.018760630893098</v>
      </c>
      <c r="H124" s="4">
        <v>19.168894288184148</v>
      </c>
      <c r="I124" s="4">
        <v>19.362519483014292</v>
      </c>
      <c r="J124" s="4">
        <v>19.558100487893224</v>
      </c>
      <c r="K124" s="4">
        <v>19.755657058478004</v>
      </c>
      <c r="L124" s="4">
        <v>19.955209149977783</v>
      </c>
      <c r="M124" s="4">
        <v>20.156776919169477</v>
      </c>
      <c r="N124" s="4">
        <v>20.360380726433817</v>
      </c>
      <c r="O124" s="4">
        <v>20.566041137811936</v>
      </c>
      <c r="P124" s="4">
        <v>20.773778927082766</v>
      </c>
      <c r="Q124" s="4">
        <v>20.98361507786138</v>
      </c>
      <c r="R124" s="4">
        <v>21.195570785718566</v>
      </c>
      <c r="S124" s="4">
        <v>21.409667460321785</v>
      </c>
      <c r="T124" s="4">
        <v>21.625926727597761</v>
      </c>
      <c r="U124" s="4">
        <v>21.844370431916932</v>
      </c>
      <c r="V124" s="4">
        <v>22.065020638299927</v>
      </c>
      <c r="W124" s="4">
        <v>22.287899634646394</v>
      </c>
      <c r="X124" s="4">
        <v>22.513029933986257</v>
      </c>
      <c r="Y124" s="4">
        <v>22.740434276753792</v>
      </c>
      <c r="Z124" s="4">
        <v>22.970135633084638</v>
      </c>
      <c r="AA124" s="4">
        <v>23.202157205136</v>
      </c>
    </row>
    <row r="125" spans="1:30" ht="11.25" customHeight="1" x14ac:dyDescent="0.25">
      <c r="A125" s="6"/>
      <c r="F125" s="1" t="s">
        <v>55</v>
      </c>
      <c r="G125" s="2">
        <f>(G124*0.008)+G124</f>
        <v>18.162910715940242</v>
      </c>
      <c r="H125" s="2">
        <f t="shared" ref="H125:AA125" si="77">(H124*0.008)+H124</f>
        <v>19.322245442489621</v>
      </c>
      <c r="I125" s="2">
        <f t="shared" si="77"/>
        <v>19.517419638878408</v>
      </c>
      <c r="J125" s="2">
        <f t="shared" si="77"/>
        <v>19.714565291796369</v>
      </c>
      <c r="K125" s="2">
        <f t="shared" si="77"/>
        <v>19.913702314945827</v>
      </c>
      <c r="L125" s="2">
        <f t="shared" si="77"/>
        <v>20.114850823177605</v>
      </c>
      <c r="M125" s="2">
        <f t="shared" si="77"/>
        <v>20.318031134522833</v>
      </c>
      <c r="N125" s="2">
        <f t="shared" si="77"/>
        <v>20.523263772245286</v>
      </c>
      <c r="O125" s="2">
        <f t="shared" si="77"/>
        <v>20.730569466914432</v>
      </c>
      <c r="P125" s="2">
        <f t="shared" si="77"/>
        <v>20.93996915849943</v>
      </c>
      <c r="Q125" s="2">
        <f t="shared" si="77"/>
        <v>21.15148399848427</v>
      </c>
      <c r="R125" s="2">
        <f t="shared" si="77"/>
        <v>21.365135352004316</v>
      </c>
      <c r="S125" s="2">
        <f t="shared" si="77"/>
        <v>21.58094480000436</v>
      </c>
      <c r="T125" s="2">
        <f t="shared" si="77"/>
        <v>21.798934141418542</v>
      </c>
      <c r="U125" s="2">
        <f t="shared" si="77"/>
        <v>22.019125395372267</v>
      </c>
      <c r="V125" s="2">
        <f t="shared" si="77"/>
        <v>22.241540803406327</v>
      </c>
      <c r="W125" s="2">
        <f t="shared" si="77"/>
        <v>22.466202831723564</v>
      </c>
      <c r="X125" s="2">
        <f t="shared" si="77"/>
        <v>22.693134173458148</v>
      </c>
      <c r="Y125" s="2">
        <f t="shared" si="77"/>
        <v>22.922357750967823</v>
      </c>
      <c r="Z125" s="2">
        <f t="shared" si="77"/>
        <v>23.153896718149316</v>
      </c>
      <c r="AA125" s="2">
        <f t="shared" si="77"/>
        <v>23.387774462777088</v>
      </c>
    </row>
    <row r="126" spans="1:30" ht="11.25" customHeight="1" x14ac:dyDescent="0.25">
      <c r="A126" s="6"/>
      <c r="F126" s="1" t="s">
        <v>56</v>
      </c>
      <c r="G126" s="2">
        <f>(G125*0.015)+G125</f>
        <v>18.435354376679346</v>
      </c>
      <c r="H126" s="2">
        <f t="shared" ref="H126:AA126" si="78">(H125*0.015)+H125</f>
        <v>19.612079124126964</v>
      </c>
      <c r="I126" s="2">
        <f t="shared" si="78"/>
        <v>19.810180933461584</v>
      </c>
      <c r="J126" s="2">
        <f t="shared" si="78"/>
        <v>20.010283771173313</v>
      </c>
      <c r="K126" s="2">
        <f t="shared" si="78"/>
        <v>20.212407849670015</v>
      </c>
      <c r="L126" s="2">
        <f t="shared" si="78"/>
        <v>20.416573585525271</v>
      </c>
      <c r="M126" s="2">
        <f t="shared" si="78"/>
        <v>20.622801601540676</v>
      </c>
      <c r="N126" s="2">
        <f t="shared" si="78"/>
        <v>20.831112728828966</v>
      </c>
      <c r="O126" s="2">
        <f t="shared" si="78"/>
        <v>21.041528008918149</v>
      </c>
      <c r="P126" s="2">
        <f t="shared" si="78"/>
        <v>21.254068695876921</v>
      </c>
      <c r="Q126" s="2">
        <f t="shared" si="78"/>
        <v>21.468756258461536</v>
      </c>
      <c r="R126" s="2">
        <f t="shared" si="78"/>
        <v>21.685612382284379</v>
      </c>
      <c r="S126" s="2">
        <f t="shared" si="78"/>
        <v>21.904658972004427</v>
      </c>
      <c r="T126" s="2">
        <f t="shared" si="78"/>
        <v>22.125918153539821</v>
      </c>
      <c r="U126" s="2">
        <f t="shared" si="78"/>
        <v>22.34941227630285</v>
      </c>
      <c r="V126" s="2">
        <f t="shared" si="78"/>
        <v>22.575163915457424</v>
      </c>
      <c r="W126" s="2">
        <f t="shared" si="78"/>
        <v>22.803195874199417</v>
      </c>
      <c r="X126" s="2">
        <f t="shared" si="78"/>
        <v>23.033531186060021</v>
      </c>
      <c r="Y126" s="2">
        <f t="shared" si="78"/>
        <v>23.266193117232341</v>
      </c>
      <c r="Z126" s="2">
        <f t="shared" si="78"/>
        <v>23.501205168921555</v>
      </c>
      <c r="AA126" s="2">
        <f t="shared" si="78"/>
        <v>23.738591079718745</v>
      </c>
    </row>
    <row r="127" spans="1:30" ht="11.25" customHeight="1" x14ac:dyDescent="0.25">
      <c r="A127" s="6"/>
      <c r="F127" s="1" t="s">
        <v>57</v>
      </c>
      <c r="G127" s="2">
        <f>(G126*0.0185)+G126</f>
        <v>18.776408432647912</v>
      </c>
      <c r="H127" s="2">
        <f t="shared" ref="H127:AA127" si="79">(H126*0.0185)+H126</f>
        <v>19.974902587923314</v>
      </c>
      <c r="I127" s="2">
        <f t="shared" si="79"/>
        <v>20.176669280730625</v>
      </c>
      <c r="J127" s="2">
        <f t="shared" si="79"/>
        <v>20.380474020940021</v>
      </c>
      <c r="K127" s="2">
        <f t="shared" si="79"/>
        <v>20.586337394888911</v>
      </c>
      <c r="L127" s="2">
        <f t="shared" si="79"/>
        <v>20.794280196857489</v>
      </c>
      <c r="M127" s="2">
        <f t="shared" si="79"/>
        <v>21.00432343116918</v>
      </c>
      <c r="N127" s="2">
        <f t="shared" si="79"/>
        <v>21.216488314312301</v>
      </c>
      <c r="O127" s="2">
        <f t="shared" si="79"/>
        <v>21.430796277083136</v>
      </c>
      <c r="P127" s="2">
        <f t="shared" si="79"/>
        <v>21.647268966750644</v>
      </c>
      <c r="Q127" s="2">
        <f t="shared" si="79"/>
        <v>21.865928249243073</v>
      </c>
      <c r="R127" s="2">
        <f t="shared" si="79"/>
        <v>22.086796211356639</v>
      </c>
      <c r="S127" s="2">
        <f t="shared" si="79"/>
        <v>22.309895162986507</v>
      </c>
      <c r="T127" s="2">
        <f t="shared" si="79"/>
        <v>22.535247639380309</v>
      </c>
      <c r="U127" s="2">
        <f t="shared" si="79"/>
        <v>22.762876403414452</v>
      </c>
      <c r="V127" s="2">
        <f t="shared" si="79"/>
        <v>22.992804447893384</v>
      </c>
      <c r="W127" s="2">
        <f t="shared" si="79"/>
        <v>23.225054997872107</v>
      </c>
      <c r="X127" s="2">
        <f t="shared" si="79"/>
        <v>23.459651513002132</v>
      </c>
      <c r="Y127" s="2">
        <f t="shared" si="79"/>
        <v>23.696617689901139</v>
      </c>
      <c r="Z127" s="2">
        <f t="shared" si="79"/>
        <v>23.935977464546603</v>
      </c>
      <c r="AA127" s="2">
        <f t="shared" si="79"/>
        <v>24.177755014693542</v>
      </c>
    </row>
    <row r="128" spans="1:30" ht="11.25" customHeight="1" x14ac:dyDescent="0.25">
      <c r="A128" s="6"/>
    </row>
    <row r="129" spans="1:30" ht="11.25" customHeight="1" x14ac:dyDescent="0.25">
      <c r="A129" s="6">
        <v>21</v>
      </c>
      <c r="B129" s="5" t="s">
        <v>7</v>
      </c>
      <c r="F129" s="1" t="s">
        <v>33</v>
      </c>
      <c r="G129" s="2">
        <f>G131*2080</f>
        <v>38681.035884120618</v>
      </c>
      <c r="H129" s="2">
        <f>H131*2080</f>
        <v>41150.038174596411</v>
      </c>
      <c r="I129" s="2">
        <f t="shared" ref="I129:AA129" si="80">I131*2080</f>
        <v>41565.695125854967</v>
      </c>
      <c r="J129" s="2">
        <f t="shared" si="80"/>
        <v>41985.550632176724</v>
      </c>
      <c r="K129" s="2">
        <f t="shared" si="80"/>
        <v>42409.647103208823</v>
      </c>
      <c r="L129" s="2">
        <f t="shared" si="80"/>
        <v>42838.027376978607</v>
      </c>
      <c r="M129" s="2">
        <f t="shared" si="80"/>
        <v>43270.734724220812</v>
      </c>
      <c r="N129" s="2">
        <f t="shared" si="80"/>
        <v>43707.812852748299</v>
      </c>
      <c r="O129" s="2">
        <f t="shared" si="80"/>
        <v>44149.305911866977</v>
      </c>
      <c r="P129" s="2">
        <f t="shared" si="80"/>
        <v>44595.258496835319</v>
      </c>
      <c r="Q129" s="2">
        <f t="shared" si="80"/>
        <v>45045.715653369007</v>
      </c>
      <c r="R129" s="2">
        <f t="shared" si="80"/>
        <v>45500.722882190923</v>
      </c>
      <c r="S129" s="2">
        <f t="shared" si="80"/>
        <v>45960.326143627186</v>
      </c>
      <c r="T129" s="2">
        <f t="shared" si="80"/>
        <v>46424.571862249679</v>
      </c>
      <c r="U129" s="2">
        <f t="shared" si="80"/>
        <v>46893.506931565338</v>
      </c>
      <c r="V129" s="2">
        <f t="shared" si="80"/>
        <v>47367.178718752861</v>
      </c>
      <c r="W129" s="2">
        <f t="shared" si="80"/>
        <v>47845.635069447344</v>
      </c>
      <c r="X129" s="2">
        <f t="shared" si="80"/>
        <v>48328.924312573065</v>
      </c>
      <c r="Y129" s="2">
        <f t="shared" si="80"/>
        <v>48817.095265225325</v>
      </c>
      <c r="Z129" s="2">
        <f t="shared" si="80"/>
        <v>49310.197237601344</v>
      </c>
      <c r="AA129" s="2">
        <f t="shared" si="80"/>
        <v>49808.280037981145</v>
      </c>
      <c r="AC129" s="1">
        <v>21</v>
      </c>
      <c r="AD129" s="1" t="s">
        <v>7</v>
      </c>
    </row>
    <row r="130" spans="1:30" ht="11.25" hidden="1" customHeight="1" x14ac:dyDescent="0.25">
      <c r="A130" s="6"/>
      <c r="B130" s="5" t="s">
        <v>15</v>
      </c>
      <c r="F130" s="1" t="s">
        <v>18</v>
      </c>
      <c r="G130" s="4">
        <v>18.449059392227859</v>
      </c>
      <c r="H130" s="4">
        <v>19.626658927901982</v>
      </c>
      <c r="I130" s="4">
        <v>19.824908007981801</v>
      </c>
      <c r="J130" s="4">
        <v>20.025159604022019</v>
      </c>
      <c r="K130" s="4">
        <v>20.227433943456589</v>
      </c>
      <c r="L130" s="4">
        <v>20.431751458036956</v>
      </c>
      <c r="M130" s="4">
        <v>20.638132785895916</v>
      </c>
      <c r="N130" s="4">
        <v>20.846598773632241</v>
      </c>
      <c r="O130" s="4">
        <v>21.057170478416406</v>
      </c>
      <c r="P130" s="4">
        <v>21.26986917011758</v>
      </c>
      <c r="Q130" s="4">
        <v>21.484716333452099</v>
      </c>
      <c r="R130" s="4">
        <v>21.701733670153637</v>
      </c>
      <c r="S130" s="4">
        <v>21.920943101165285</v>
      </c>
      <c r="T130" s="4">
        <v>22.142366768853826</v>
      </c>
      <c r="U130" s="4">
        <v>22.366027039246287</v>
      </c>
      <c r="V130" s="4">
        <v>22.591946504289179</v>
      </c>
      <c r="W130" s="4">
        <v>22.820147984130486</v>
      </c>
      <c r="X130" s="4">
        <v>23.05065452942473</v>
      </c>
      <c r="Y130" s="4">
        <v>23.283489423661347</v>
      </c>
      <c r="Z130" s="4">
        <v>23.518676185516512</v>
      </c>
      <c r="AA130" s="4">
        <v>23.756238571228799</v>
      </c>
      <c r="AD130" s="1" t="s">
        <v>15</v>
      </c>
    </row>
    <row r="131" spans="1:30" s="11" customFormat="1" ht="11.25" customHeight="1" x14ac:dyDescent="0.25">
      <c r="A131" s="9"/>
      <c r="B131" s="10"/>
      <c r="F131" s="11" t="s">
        <v>55</v>
      </c>
      <c r="G131" s="12">
        <f>(G130*0.008)+G130</f>
        <v>18.596651867365683</v>
      </c>
      <c r="H131" s="12">
        <f>(H130*0.008)+H130</f>
        <v>19.783672199325199</v>
      </c>
      <c r="I131" s="12">
        <f t="shared" ref="I131:AA131" si="81">(I130*0.008)+I130</f>
        <v>19.983507272045657</v>
      </c>
      <c r="J131" s="12">
        <f t="shared" si="81"/>
        <v>20.185360880854194</v>
      </c>
      <c r="K131" s="12">
        <f t="shared" si="81"/>
        <v>20.389253415004241</v>
      </c>
      <c r="L131" s="12">
        <f t="shared" si="81"/>
        <v>20.595205469701252</v>
      </c>
      <c r="M131" s="12">
        <f t="shared" si="81"/>
        <v>20.803237848183084</v>
      </c>
      <c r="N131" s="12">
        <f t="shared" si="81"/>
        <v>21.013371563821298</v>
      </c>
      <c r="O131" s="12">
        <f t="shared" si="81"/>
        <v>21.225627842243739</v>
      </c>
      <c r="P131" s="12">
        <f t="shared" si="81"/>
        <v>21.44002812347852</v>
      </c>
      <c r="Q131" s="12">
        <f t="shared" si="81"/>
        <v>21.656594064119716</v>
      </c>
      <c r="R131" s="12">
        <f t="shared" si="81"/>
        <v>21.875347539514866</v>
      </c>
      <c r="S131" s="12">
        <f t="shared" si="81"/>
        <v>22.096310645974608</v>
      </c>
      <c r="T131" s="12">
        <f t="shared" si="81"/>
        <v>22.319505703004655</v>
      </c>
      <c r="U131" s="12">
        <f t="shared" si="81"/>
        <v>22.544955255560257</v>
      </c>
      <c r="V131" s="12">
        <f t="shared" si="81"/>
        <v>22.772682076323491</v>
      </c>
      <c r="W131" s="12">
        <f t="shared" si="81"/>
        <v>23.00270916800353</v>
      </c>
      <c r="X131" s="12">
        <f t="shared" si="81"/>
        <v>23.235059765660129</v>
      </c>
      <c r="Y131" s="12">
        <f t="shared" si="81"/>
        <v>23.469757339050638</v>
      </c>
      <c r="Z131" s="12">
        <f t="shared" si="81"/>
        <v>23.706825595000645</v>
      </c>
      <c r="AA131" s="12">
        <f t="shared" si="81"/>
        <v>23.946288479798628</v>
      </c>
    </row>
    <row r="132" spans="1:30" ht="11.25" customHeight="1" x14ac:dyDescent="0.25">
      <c r="A132" s="6"/>
      <c r="F132" s="1" t="s">
        <v>56</v>
      </c>
      <c r="G132" s="2">
        <f>(G131*0.015)+G131</f>
        <v>18.875601645376168</v>
      </c>
      <c r="H132" s="2">
        <f t="shared" ref="H132:AA132" si="82">(H131*0.015)+H131</f>
        <v>20.080427282315078</v>
      </c>
      <c r="I132" s="2">
        <f t="shared" si="82"/>
        <v>20.283259881126341</v>
      </c>
      <c r="J132" s="2">
        <f t="shared" si="82"/>
        <v>20.488141294067006</v>
      </c>
      <c r="K132" s="2">
        <f t="shared" si="82"/>
        <v>20.695092216229305</v>
      </c>
      <c r="L132" s="2">
        <f t="shared" si="82"/>
        <v>20.904133551746771</v>
      </c>
      <c r="M132" s="2">
        <f t="shared" si="82"/>
        <v>21.115286415905832</v>
      </c>
      <c r="N132" s="2">
        <f t="shared" si="82"/>
        <v>21.328572137278616</v>
      </c>
      <c r="O132" s="2">
        <f t="shared" si="82"/>
        <v>21.544012259877395</v>
      </c>
      <c r="P132" s="2">
        <f t="shared" si="82"/>
        <v>21.761628545330698</v>
      </c>
      <c r="Q132" s="2">
        <f t="shared" si="82"/>
        <v>21.98144297508151</v>
      </c>
      <c r="R132" s="2">
        <f t="shared" si="82"/>
        <v>22.20347775260759</v>
      </c>
      <c r="S132" s="2">
        <f t="shared" si="82"/>
        <v>22.427755305664228</v>
      </c>
      <c r="T132" s="2">
        <f t="shared" si="82"/>
        <v>22.654298288549725</v>
      </c>
      <c r="U132" s="2">
        <f t="shared" si="82"/>
        <v>22.883129584393661</v>
      </c>
      <c r="V132" s="2">
        <f t="shared" si="82"/>
        <v>23.114272307468344</v>
      </c>
      <c r="W132" s="2">
        <f t="shared" si="82"/>
        <v>23.347749805523584</v>
      </c>
      <c r="X132" s="2">
        <f t="shared" si="82"/>
        <v>23.58358566214503</v>
      </c>
      <c r="Y132" s="2">
        <f t="shared" si="82"/>
        <v>23.821803699136396</v>
      </c>
      <c r="Z132" s="2">
        <f t="shared" si="82"/>
        <v>24.062427978925655</v>
      </c>
      <c r="AA132" s="2">
        <f t="shared" si="82"/>
        <v>24.305482806995609</v>
      </c>
    </row>
    <row r="133" spans="1:30" ht="11.25" customHeight="1" x14ac:dyDescent="0.25">
      <c r="A133" s="6"/>
      <c r="F133" s="1" t="s">
        <v>57</v>
      </c>
      <c r="G133" s="2">
        <f>(G132*0.0185)+G132</f>
        <v>19.224800275815628</v>
      </c>
      <c r="H133" s="2">
        <f t="shared" ref="H133:AA133" si="83">(H132*0.0185)+H132</f>
        <v>20.451915187037908</v>
      </c>
      <c r="I133" s="2">
        <f t="shared" si="83"/>
        <v>20.658500188927178</v>
      </c>
      <c r="J133" s="2">
        <f t="shared" si="83"/>
        <v>20.867171908007247</v>
      </c>
      <c r="K133" s="2">
        <f t="shared" si="83"/>
        <v>21.077951422229546</v>
      </c>
      <c r="L133" s="2">
        <f t="shared" si="83"/>
        <v>21.290860022454087</v>
      </c>
      <c r="M133" s="2">
        <f t="shared" si="83"/>
        <v>21.505919214600091</v>
      </c>
      <c r="N133" s="2">
        <f t="shared" si="83"/>
        <v>21.723150721818271</v>
      </c>
      <c r="O133" s="2">
        <f t="shared" si="83"/>
        <v>21.942576486685127</v>
      </c>
      <c r="P133" s="2">
        <f t="shared" si="83"/>
        <v>22.164218673419317</v>
      </c>
      <c r="Q133" s="2">
        <f t="shared" si="83"/>
        <v>22.388099670120518</v>
      </c>
      <c r="R133" s="2">
        <f t="shared" si="83"/>
        <v>22.614242091030832</v>
      </c>
      <c r="S133" s="2">
        <f t="shared" si="83"/>
        <v>22.842668778819014</v>
      </c>
      <c r="T133" s="2">
        <f t="shared" si="83"/>
        <v>23.073402806887895</v>
      </c>
      <c r="U133" s="2">
        <f t="shared" si="83"/>
        <v>23.306467481704942</v>
      </c>
      <c r="V133" s="2">
        <f t="shared" si="83"/>
        <v>23.541886345156509</v>
      </c>
      <c r="W133" s="2">
        <f t="shared" si="83"/>
        <v>23.779683176925772</v>
      </c>
      <c r="X133" s="2">
        <f t="shared" si="83"/>
        <v>24.019881996894714</v>
      </c>
      <c r="Y133" s="2">
        <f t="shared" si="83"/>
        <v>24.262507067570418</v>
      </c>
      <c r="Z133" s="2">
        <f t="shared" si="83"/>
        <v>24.50758289653578</v>
      </c>
      <c r="AA133" s="2">
        <f t="shared" si="83"/>
        <v>24.755134238925027</v>
      </c>
    </row>
    <row r="134" spans="1:30" ht="11.25" customHeight="1" x14ac:dyDescent="0.25">
      <c r="A134" s="6"/>
    </row>
    <row r="135" spans="1:30" ht="11.25" customHeight="1" x14ac:dyDescent="0.25">
      <c r="A135" s="6">
        <v>22</v>
      </c>
      <c r="B135" s="5" t="s">
        <v>27</v>
      </c>
      <c r="C135" s="1">
        <v>10.4375</v>
      </c>
      <c r="D135" s="1">
        <v>42232</v>
      </c>
      <c r="E135" s="1">
        <v>36872.666666666664</v>
      </c>
      <c r="F135" s="1" t="s">
        <v>33</v>
      </c>
      <c r="G135" s="2">
        <f t="shared" ref="G135:L135" si="84">G137*2080</f>
        <v>39395.262980134503</v>
      </c>
      <c r="H135" s="2">
        <f t="shared" si="84"/>
        <v>41909.854234185652</v>
      </c>
      <c r="I135" s="2">
        <f t="shared" si="84"/>
        <v>42333.186095137018</v>
      </c>
      <c r="J135" s="2">
        <f t="shared" si="84"/>
        <v>42760.794035491934</v>
      </c>
      <c r="K135" s="2">
        <f t="shared" si="84"/>
        <v>43192.721247971655</v>
      </c>
      <c r="L135" s="2">
        <f t="shared" si="84"/>
        <v>43629.011361587523</v>
      </c>
      <c r="M135" s="2">
        <f t="shared" ref="M135:AA135" si="85">M136*(40*52)</f>
        <v>43719.948855206356</v>
      </c>
      <c r="N135" s="2">
        <f t="shared" si="85"/>
        <v>44161.564500208442</v>
      </c>
      <c r="O135" s="2">
        <f t="shared" si="85"/>
        <v>44607.640909301452</v>
      </c>
      <c r="P135" s="2">
        <f t="shared" si="85"/>
        <v>45058.223140708542</v>
      </c>
      <c r="Q135" s="2">
        <f t="shared" si="85"/>
        <v>45513.356707786406</v>
      </c>
      <c r="R135" s="2">
        <f t="shared" si="85"/>
        <v>45973.087583622633</v>
      </c>
      <c r="S135" s="2">
        <f t="shared" si="85"/>
        <v>46437.462205679425</v>
      </c>
      <c r="T135" s="2">
        <f t="shared" si="85"/>
        <v>46906.52748048427</v>
      </c>
      <c r="U135" s="2">
        <f t="shared" si="85"/>
        <v>47380.330788367952</v>
      </c>
      <c r="V135" s="2">
        <f t="shared" si="85"/>
        <v>47858.919988250462</v>
      </c>
      <c r="W135" s="2">
        <f t="shared" si="85"/>
        <v>48342.343422475213</v>
      </c>
      <c r="X135" s="2">
        <f t="shared" si="85"/>
        <v>48830.649921692129</v>
      </c>
      <c r="Y135" s="2">
        <f t="shared" si="85"/>
        <v>49323.888809790027</v>
      </c>
      <c r="Z135" s="2">
        <f t="shared" si="85"/>
        <v>49822.109908878818</v>
      </c>
      <c r="AA135" s="2">
        <f t="shared" si="85"/>
        <v>50325.363544322048</v>
      </c>
      <c r="AC135" s="1">
        <v>22</v>
      </c>
      <c r="AD135" s="1" t="s">
        <v>25</v>
      </c>
    </row>
    <row r="136" spans="1:30" ht="11.25" hidden="1" customHeight="1" x14ac:dyDescent="0.25">
      <c r="A136" s="6"/>
      <c r="B136" s="5" t="s">
        <v>38</v>
      </c>
      <c r="F136" s="1" t="s">
        <v>18</v>
      </c>
      <c r="G136" s="4">
        <v>18.789712578284544</v>
      </c>
      <c r="H136" s="4">
        <v>19.989055934345263</v>
      </c>
      <c r="I136" s="4">
        <v>20.190965590247739</v>
      </c>
      <c r="J136" s="4">
        <v>20.394914737623978</v>
      </c>
      <c r="K136" s="4">
        <v>20.600923977397958</v>
      </c>
      <c r="L136" s="4">
        <v>20.809014118583793</v>
      </c>
      <c r="M136" s="4">
        <v>21.01920618038767</v>
      </c>
      <c r="N136" s="4">
        <v>21.231521394330983</v>
      </c>
      <c r="O136" s="4">
        <v>21.445981206394929</v>
      </c>
      <c r="P136" s="4">
        <v>21.662607279186798</v>
      </c>
      <c r="Q136" s="4">
        <v>21.88142149412808</v>
      </c>
      <c r="R136" s="4">
        <v>22.102445953664727</v>
      </c>
      <c r="S136" s="4">
        <v>22.325702983499724</v>
      </c>
      <c r="T136" s="4">
        <v>22.551215134848206</v>
      </c>
      <c r="U136" s="4">
        <v>22.779005186715363</v>
      </c>
      <c r="V136" s="4">
        <v>23.009096148197337</v>
      </c>
      <c r="W136" s="4">
        <v>23.241511260805392</v>
      </c>
      <c r="X136" s="4">
        <v>23.476274000813525</v>
      </c>
      <c r="Y136" s="4">
        <v>23.713408081629822</v>
      </c>
      <c r="Z136" s="4">
        <v>23.952937456191741</v>
      </c>
      <c r="AA136" s="4">
        <v>24.194886319385599</v>
      </c>
      <c r="AB136" s="1">
        <v>0</v>
      </c>
    </row>
    <row r="137" spans="1:30" ht="11.25" customHeight="1" x14ac:dyDescent="0.25">
      <c r="A137" s="6"/>
      <c r="F137" s="1" t="s">
        <v>55</v>
      </c>
      <c r="G137" s="2">
        <f>(G136*0.008)+G136</f>
        <v>18.940030278910818</v>
      </c>
      <c r="H137" s="2">
        <f t="shared" ref="H137:AA137" si="86">(H136*0.008)+H136</f>
        <v>20.148968381820026</v>
      </c>
      <c r="I137" s="2">
        <f t="shared" si="86"/>
        <v>20.35249331496972</v>
      </c>
      <c r="J137" s="2">
        <f t="shared" si="86"/>
        <v>20.558074055524969</v>
      </c>
      <c r="K137" s="2">
        <f t="shared" si="86"/>
        <v>20.765731369217143</v>
      </c>
      <c r="L137" s="2">
        <f t="shared" si="86"/>
        <v>20.975486231532464</v>
      </c>
      <c r="M137" s="2">
        <f t="shared" si="86"/>
        <v>21.187359829830772</v>
      </c>
      <c r="N137" s="2">
        <f t="shared" si="86"/>
        <v>21.401373565485631</v>
      </c>
      <c r="O137" s="2">
        <f t="shared" si="86"/>
        <v>21.617549056046087</v>
      </c>
      <c r="P137" s="2">
        <f t="shared" si="86"/>
        <v>21.835908137420294</v>
      </c>
      <c r="Q137" s="2">
        <f t="shared" si="86"/>
        <v>22.056472866081105</v>
      </c>
      <c r="R137" s="2">
        <f t="shared" si="86"/>
        <v>22.279265521294043</v>
      </c>
      <c r="S137" s="2">
        <f t="shared" si="86"/>
        <v>22.504308607367722</v>
      </c>
      <c r="T137" s="2">
        <f t="shared" si="86"/>
        <v>22.731624855926992</v>
      </c>
      <c r="U137" s="2">
        <f t="shared" si="86"/>
        <v>22.961237228209086</v>
      </c>
      <c r="V137" s="2">
        <f t="shared" si="86"/>
        <v>23.193168917382916</v>
      </c>
      <c r="W137" s="2">
        <f t="shared" si="86"/>
        <v>23.427443350891835</v>
      </c>
      <c r="X137" s="2">
        <f t="shared" si="86"/>
        <v>23.664084192820035</v>
      </c>
      <c r="Y137" s="2">
        <f t="shared" si="86"/>
        <v>23.90311534628286</v>
      </c>
      <c r="Z137" s="2">
        <f t="shared" si="86"/>
        <v>24.144560955841275</v>
      </c>
      <c r="AA137" s="2">
        <f t="shared" si="86"/>
        <v>24.388445409940683</v>
      </c>
    </row>
    <row r="138" spans="1:30" ht="11.25" customHeight="1" x14ac:dyDescent="0.25">
      <c r="A138" s="6"/>
      <c r="F138" s="1" t="s">
        <v>56</v>
      </c>
      <c r="G138" s="2">
        <f>(G137*0.015)+G137</f>
        <v>19.22413073309448</v>
      </c>
      <c r="H138" s="2">
        <f t="shared" ref="H138:AA138" si="87">(H137*0.015)+H137</f>
        <v>20.451202907547327</v>
      </c>
      <c r="I138" s="2">
        <f t="shared" si="87"/>
        <v>20.657780714694265</v>
      </c>
      <c r="J138" s="2">
        <f t="shared" si="87"/>
        <v>20.866445166357842</v>
      </c>
      <c r="K138" s="2">
        <f t="shared" si="87"/>
        <v>21.0772173397554</v>
      </c>
      <c r="L138" s="2">
        <f t="shared" si="87"/>
        <v>21.29011852500545</v>
      </c>
      <c r="M138" s="2">
        <f t="shared" si="87"/>
        <v>21.505170227278235</v>
      </c>
      <c r="N138" s="2">
        <f t="shared" si="87"/>
        <v>21.722394168967917</v>
      </c>
      <c r="O138" s="2">
        <f t="shared" si="87"/>
        <v>21.94181229188678</v>
      </c>
      <c r="P138" s="2">
        <f t="shared" si="87"/>
        <v>22.163446759481598</v>
      </c>
      <c r="Q138" s="2">
        <f t="shared" si="87"/>
        <v>22.387319959072322</v>
      </c>
      <c r="R138" s="2">
        <f t="shared" si="87"/>
        <v>22.613454504113452</v>
      </c>
      <c r="S138" s="2">
        <f t="shared" si="87"/>
        <v>22.841873236478239</v>
      </c>
      <c r="T138" s="2">
        <f t="shared" si="87"/>
        <v>23.072599228765895</v>
      </c>
      <c r="U138" s="2">
        <f t="shared" si="87"/>
        <v>23.305655786632222</v>
      </c>
      <c r="V138" s="2">
        <f t="shared" si="87"/>
        <v>23.54106645114366</v>
      </c>
      <c r="W138" s="2">
        <f t="shared" si="87"/>
        <v>23.778855001155211</v>
      </c>
      <c r="X138" s="2">
        <f t="shared" si="87"/>
        <v>24.019045455712334</v>
      </c>
      <c r="Y138" s="2">
        <f t="shared" si="87"/>
        <v>24.261662076477101</v>
      </c>
      <c r="Z138" s="2">
        <f t="shared" si="87"/>
        <v>24.506729370178896</v>
      </c>
      <c r="AA138" s="2">
        <f t="shared" si="87"/>
        <v>24.754272091089792</v>
      </c>
    </row>
    <row r="139" spans="1:30" ht="11.25" customHeight="1" x14ac:dyDescent="0.25">
      <c r="A139" s="6"/>
      <c r="F139" s="1" t="s">
        <v>57</v>
      </c>
      <c r="G139" s="2">
        <f>(G138*0.0185)+G138</f>
        <v>19.579777151656728</v>
      </c>
      <c r="H139" s="2">
        <f t="shared" ref="H139:AA139" si="88">(H138*0.0185)+H138</f>
        <v>20.829550161336954</v>
      </c>
      <c r="I139" s="2">
        <f t="shared" si="88"/>
        <v>21.039949657916111</v>
      </c>
      <c r="J139" s="2">
        <f t="shared" si="88"/>
        <v>21.252474401935462</v>
      </c>
      <c r="K139" s="2">
        <f t="shared" si="88"/>
        <v>21.467145860540874</v>
      </c>
      <c r="L139" s="2">
        <f t="shared" si="88"/>
        <v>21.683985717718052</v>
      </c>
      <c r="M139" s="2">
        <f t="shared" si="88"/>
        <v>21.903015876482883</v>
      </c>
      <c r="N139" s="2">
        <f t="shared" si="88"/>
        <v>22.124258461093824</v>
      </c>
      <c r="O139" s="2">
        <f t="shared" si="88"/>
        <v>22.347735819286687</v>
      </c>
      <c r="P139" s="2">
        <f t="shared" si="88"/>
        <v>22.573470524532009</v>
      </c>
      <c r="Q139" s="2">
        <f t="shared" si="88"/>
        <v>22.80148537831516</v>
      </c>
      <c r="R139" s="2">
        <f t="shared" si="88"/>
        <v>23.031803412439551</v>
      </c>
      <c r="S139" s="2">
        <f t="shared" si="88"/>
        <v>23.264447891353086</v>
      </c>
      <c r="T139" s="2">
        <f t="shared" si="88"/>
        <v>23.499442314498065</v>
      </c>
      <c r="U139" s="2">
        <f t="shared" si="88"/>
        <v>23.736810418684918</v>
      </c>
      <c r="V139" s="2">
        <f t="shared" si="88"/>
        <v>23.976576180489818</v>
      </c>
      <c r="W139" s="2">
        <f t="shared" si="88"/>
        <v>24.218763818676582</v>
      </c>
      <c r="X139" s="2">
        <f t="shared" si="88"/>
        <v>24.463397796643012</v>
      </c>
      <c r="Y139" s="2">
        <f t="shared" si="88"/>
        <v>24.710502824891929</v>
      </c>
      <c r="Z139" s="2">
        <f t="shared" si="88"/>
        <v>24.960103863527205</v>
      </c>
      <c r="AA139" s="2">
        <f t="shared" si="88"/>
        <v>25.212226124774954</v>
      </c>
    </row>
    <row r="140" spans="1:30" ht="11.25" customHeight="1" x14ac:dyDescent="0.25">
      <c r="A140" s="6"/>
    </row>
    <row r="141" spans="1:30" ht="11.25" customHeight="1" x14ac:dyDescent="0.25">
      <c r="A141" s="6">
        <v>23</v>
      </c>
      <c r="B141" s="5" t="s">
        <v>35</v>
      </c>
      <c r="C141" s="1">
        <v>12.538461538461538</v>
      </c>
      <c r="D141" s="1">
        <v>42432</v>
      </c>
      <c r="E141" s="1">
        <v>36258.1</v>
      </c>
      <c r="F141" s="1" t="s">
        <v>33</v>
      </c>
      <c r="G141" s="2">
        <f>G143*2080</f>
        <v>40522.989973840653</v>
      </c>
      <c r="H141" s="2">
        <f t="shared" ref="H141:AA141" si="89">H143*2080</f>
        <v>43109.563801958146</v>
      </c>
      <c r="I141" s="2">
        <f t="shared" si="89"/>
        <v>43545.013941371864</v>
      </c>
      <c r="J141" s="2">
        <f t="shared" si="89"/>
        <v>43984.862567042292</v>
      </c>
      <c r="K141" s="2">
        <f t="shared" si="89"/>
        <v>44429.154108123519</v>
      </c>
      <c r="L141" s="2">
        <f t="shared" si="89"/>
        <v>44877.933442549009</v>
      </c>
      <c r="M141" s="2">
        <f t="shared" si="89"/>
        <v>45331.245901564653</v>
      </c>
      <c r="N141" s="2">
        <f t="shared" si="89"/>
        <v>45789.137274307745</v>
      </c>
      <c r="O141" s="2">
        <f t="shared" si="89"/>
        <v>46251.65381243205</v>
      </c>
      <c r="P141" s="2">
        <f t="shared" si="89"/>
        <v>46718.842234779848</v>
      </c>
      <c r="Q141" s="2">
        <f t="shared" si="89"/>
        <v>47190.749732100856</v>
      </c>
      <c r="R141" s="2">
        <f t="shared" si="89"/>
        <v>47667.423971819044</v>
      </c>
      <c r="S141" s="2">
        <f t="shared" si="89"/>
        <v>48148.913102847524</v>
      </c>
      <c r="T141" s="2">
        <f t="shared" si="89"/>
        <v>48635.265760452043</v>
      </c>
      <c r="U141" s="2">
        <f t="shared" si="89"/>
        <v>49126.531071163685</v>
      </c>
      <c r="V141" s="2">
        <f t="shared" si="89"/>
        <v>49622.758657741084</v>
      </c>
      <c r="W141" s="2">
        <f t="shared" si="89"/>
        <v>50123.998644182917</v>
      </c>
      <c r="X141" s="2">
        <f t="shared" si="89"/>
        <v>50630.301660790828</v>
      </c>
      <c r="Y141" s="2">
        <f t="shared" si="89"/>
        <v>51141.718849283665</v>
      </c>
      <c r="Z141" s="2">
        <f t="shared" si="89"/>
        <v>51658.301867963295</v>
      </c>
      <c r="AA141" s="2">
        <f t="shared" si="89"/>
        <v>52180.102896932622</v>
      </c>
      <c r="AC141" s="1">
        <v>23</v>
      </c>
      <c r="AD141" s="1" t="s">
        <v>12</v>
      </c>
    </row>
    <row r="142" spans="1:30" ht="11.25" hidden="1" customHeight="1" x14ac:dyDescent="0.25">
      <c r="A142" s="6"/>
      <c r="F142" s="1" t="s">
        <v>18</v>
      </c>
      <c r="G142" s="4">
        <v>19.327586029952997</v>
      </c>
      <c r="H142" s="4">
        <v>20.561261733992552</v>
      </c>
      <c r="I142" s="4">
        <v>20.768951246457124</v>
      </c>
      <c r="J142" s="4">
        <v>20.978738632784975</v>
      </c>
      <c r="K142" s="4">
        <v>21.190645083621185</v>
      </c>
      <c r="L142" s="4">
        <v>21.404692003657761</v>
      </c>
      <c r="M142" s="4">
        <v>21.62090101379572</v>
      </c>
      <c r="N142" s="4">
        <v>21.839293953329012</v>
      </c>
      <c r="O142" s="4">
        <v>22.059892882150514</v>
      </c>
      <c r="P142" s="4">
        <v>22.282720082980315</v>
      </c>
      <c r="Q142" s="4">
        <v>22.50779806361648</v>
      </c>
      <c r="R142" s="4">
        <v>22.735149559208566</v>
      </c>
      <c r="S142" s="4">
        <v>22.964797534554108</v>
      </c>
      <c r="T142" s="4">
        <v>23.19676518641829</v>
      </c>
      <c r="U142" s="4">
        <v>23.431075945877062</v>
      </c>
      <c r="V142" s="4">
        <v>23.667753480683899</v>
      </c>
      <c r="W142" s="4">
        <v>23.906821697660504</v>
      </c>
      <c r="X142" s="4">
        <v>24.14830474511162</v>
      </c>
      <c r="Y142" s="4">
        <v>24.392227015264265</v>
      </c>
      <c r="Z142" s="4">
        <v>24.638613146731579</v>
      </c>
      <c r="AA142" s="4">
        <v>24.887488027001595</v>
      </c>
    </row>
    <row r="143" spans="1:30" ht="11.25" customHeight="1" x14ac:dyDescent="0.25">
      <c r="A143" s="6"/>
      <c r="F143" s="1" t="s">
        <v>55</v>
      </c>
      <c r="G143" s="2">
        <f>(G142*0.008)+G142</f>
        <v>19.482206718192622</v>
      </c>
      <c r="H143" s="2">
        <f t="shared" ref="H143:AA143" si="90">(H142*0.008)+H142</f>
        <v>20.725751827864492</v>
      </c>
      <c r="I143" s="2">
        <f t="shared" si="90"/>
        <v>20.935102856428781</v>
      </c>
      <c r="J143" s="2">
        <f t="shared" si="90"/>
        <v>21.146568541847255</v>
      </c>
      <c r="K143" s="2">
        <f t="shared" si="90"/>
        <v>21.360170244290153</v>
      </c>
      <c r="L143" s="2">
        <f t="shared" si="90"/>
        <v>21.575929539687024</v>
      </c>
      <c r="M143" s="2">
        <f t="shared" si="90"/>
        <v>21.793868221906084</v>
      </c>
      <c r="N143" s="2">
        <f t="shared" si="90"/>
        <v>22.014008304955645</v>
      </c>
      <c r="O143" s="2">
        <f t="shared" si="90"/>
        <v>22.236372025207718</v>
      </c>
      <c r="P143" s="2">
        <f t="shared" si="90"/>
        <v>22.460981843644159</v>
      </c>
      <c r="Q143" s="2">
        <f t="shared" si="90"/>
        <v>22.687860448125413</v>
      </c>
      <c r="R143" s="2">
        <f t="shared" si="90"/>
        <v>22.917030755682234</v>
      </c>
      <c r="S143" s="2">
        <f t="shared" si="90"/>
        <v>23.14851591483054</v>
      </c>
      <c r="T143" s="2">
        <f t="shared" si="90"/>
        <v>23.382339307909636</v>
      </c>
      <c r="U143" s="2">
        <f t="shared" si="90"/>
        <v>23.618524553444079</v>
      </c>
      <c r="V143" s="2">
        <f t="shared" si="90"/>
        <v>23.857095508529369</v>
      </c>
      <c r="W143" s="2">
        <f t="shared" si="90"/>
        <v>24.098076271241787</v>
      </c>
      <c r="X143" s="2">
        <f t="shared" si="90"/>
        <v>24.341491183072513</v>
      </c>
      <c r="Y143" s="2">
        <f t="shared" si="90"/>
        <v>24.587364831386378</v>
      </c>
      <c r="Z143" s="2">
        <f t="shared" si="90"/>
        <v>24.835722051905432</v>
      </c>
      <c r="AA143" s="2">
        <f t="shared" si="90"/>
        <v>25.086587931217608</v>
      </c>
    </row>
    <row r="144" spans="1:30" ht="11.25" customHeight="1" x14ac:dyDescent="0.25">
      <c r="A144" s="6"/>
      <c r="F144" s="1" t="s">
        <v>56</v>
      </c>
      <c r="G144" s="2">
        <f>(G143*0.015)+G143</f>
        <v>19.774439818965512</v>
      </c>
      <c r="H144" s="2">
        <f t="shared" ref="H144:AA144" si="91">(H143*0.015)+H143</f>
        <v>21.03663810528246</v>
      </c>
      <c r="I144" s="2">
        <f t="shared" si="91"/>
        <v>21.249129399275212</v>
      </c>
      <c r="J144" s="2">
        <f t="shared" si="91"/>
        <v>21.463767069974963</v>
      </c>
      <c r="K144" s="2">
        <f t="shared" si="91"/>
        <v>21.680572797954504</v>
      </c>
      <c r="L144" s="2">
        <f t="shared" si="91"/>
        <v>21.899568482782328</v>
      </c>
      <c r="M144" s="2">
        <f t="shared" si="91"/>
        <v>22.120776245234676</v>
      </c>
      <c r="N144" s="2">
        <f t="shared" si="91"/>
        <v>22.344218429529981</v>
      </c>
      <c r="O144" s="2">
        <f t="shared" si="91"/>
        <v>22.569917605585832</v>
      </c>
      <c r="P144" s="2">
        <f t="shared" si="91"/>
        <v>22.797896571298821</v>
      </c>
      <c r="Q144" s="2">
        <f t="shared" si="91"/>
        <v>23.028178354847295</v>
      </c>
      <c r="R144" s="2">
        <f t="shared" si="91"/>
        <v>23.260786217017468</v>
      </c>
      <c r="S144" s="2">
        <f t="shared" si="91"/>
        <v>23.495743653552999</v>
      </c>
      <c r="T144" s="2">
        <f t="shared" si="91"/>
        <v>23.733074397528281</v>
      </c>
      <c r="U144" s="2">
        <f t="shared" si="91"/>
        <v>23.97280242174574</v>
      </c>
      <c r="V144" s="2">
        <f t="shared" si="91"/>
        <v>24.21495194115731</v>
      </c>
      <c r="W144" s="2">
        <f t="shared" si="91"/>
        <v>24.459547415310414</v>
      </c>
      <c r="X144" s="2">
        <f t="shared" si="91"/>
        <v>24.706613550818602</v>
      </c>
      <c r="Y144" s="2">
        <f t="shared" si="91"/>
        <v>24.956175303857172</v>
      </c>
      <c r="Z144" s="2">
        <f t="shared" si="91"/>
        <v>25.208257882684013</v>
      </c>
      <c r="AA144" s="2">
        <f t="shared" si="91"/>
        <v>25.462886750185874</v>
      </c>
    </row>
    <row r="145" spans="1:30" ht="11.25" customHeight="1" x14ac:dyDescent="0.25">
      <c r="A145" s="6"/>
      <c r="F145" s="1" t="s">
        <v>57</v>
      </c>
      <c r="G145" s="2">
        <f>(G144*0.0185)+G144</f>
        <v>20.140266955616372</v>
      </c>
      <c r="H145" s="2">
        <f t="shared" ref="H145:AA145" si="92">(H144*0.0185)+H144</f>
        <v>21.425815910230185</v>
      </c>
      <c r="I145" s="2">
        <f t="shared" si="92"/>
        <v>21.642238293161803</v>
      </c>
      <c r="J145" s="2">
        <f t="shared" si="92"/>
        <v>21.860846760769501</v>
      </c>
      <c r="K145" s="2">
        <f t="shared" si="92"/>
        <v>22.081663394716664</v>
      </c>
      <c r="L145" s="2">
        <f t="shared" si="92"/>
        <v>22.304710499713803</v>
      </c>
      <c r="M145" s="2">
        <f t="shared" si="92"/>
        <v>22.530010605771519</v>
      </c>
      <c r="N145" s="2">
        <f t="shared" si="92"/>
        <v>22.757586470476287</v>
      </c>
      <c r="O145" s="2">
        <f t="shared" si="92"/>
        <v>22.987461081289169</v>
      </c>
      <c r="P145" s="2">
        <f t="shared" si="92"/>
        <v>23.219657657867849</v>
      </c>
      <c r="Q145" s="2">
        <f t="shared" si="92"/>
        <v>23.454199654411969</v>
      </c>
      <c r="R145" s="2">
        <f t="shared" si="92"/>
        <v>23.691110762032292</v>
      </c>
      <c r="S145" s="2">
        <f t="shared" si="92"/>
        <v>23.930414911143728</v>
      </c>
      <c r="T145" s="2">
        <f t="shared" si="92"/>
        <v>24.172136273882554</v>
      </c>
      <c r="U145" s="2">
        <f t="shared" si="92"/>
        <v>24.416299266548037</v>
      </c>
      <c r="V145" s="2">
        <f t="shared" si="92"/>
        <v>24.66292855206872</v>
      </c>
      <c r="W145" s="2">
        <f t="shared" si="92"/>
        <v>24.912049042493656</v>
      </c>
      <c r="X145" s="2">
        <f t="shared" si="92"/>
        <v>25.163685901508746</v>
      </c>
      <c r="Y145" s="2">
        <f t="shared" si="92"/>
        <v>25.417864546978532</v>
      </c>
      <c r="Z145" s="2">
        <f t="shared" si="92"/>
        <v>25.674610653513668</v>
      </c>
      <c r="AA145" s="2">
        <f t="shared" si="92"/>
        <v>25.933950155064313</v>
      </c>
    </row>
    <row r="146" spans="1:30" ht="11.25" customHeight="1" x14ac:dyDescent="0.25">
      <c r="A146" s="6"/>
    </row>
    <row r="147" spans="1:30" ht="11.25" customHeight="1" x14ac:dyDescent="0.25">
      <c r="A147" s="6">
        <v>24</v>
      </c>
      <c r="B147" s="5" t="s">
        <v>32</v>
      </c>
      <c r="F147" s="1" t="s">
        <v>33</v>
      </c>
      <c r="G147" s="2">
        <f t="shared" ref="G147:AA147" si="93">G149*2080</f>
        <v>42158.194114714548</v>
      </c>
      <c r="H147" s="2">
        <f t="shared" si="93"/>
        <v>44849.142675228235</v>
      </c>
      <c r="I147" s="2">
        <f t="shared" si="93"/>
        <v>45302.16431841236</v>
      </c>
      <c r="J147" s="2">
        <f t="shared" si="93"/>
        <v>45759.761937790274</v>
      </c>
      <c r="K147" s="2">
        <f t="shared" si="93"/>
        <v>46221.98175534371</v>
      </c>
      <c r="L147" s="2">
        <f t="shared" si="93"/>
        <v>46688.870459943137</v>
      </c>
      <c r="M147" s="2">
        <f t="shared" si="93"/>
        <v>47160.475212063779</v>
      </c>
      <c r="N147" s="2">
        <f t="shared" si="93"/>
        <v>47636.843648549271</v>
      </c>
      <c r="O147" s="2">
        <f t="shared" si="93"/>
        <v>48118.023887423507</v>
      </c>
      <c r="P147" s="2">
        <f t="shared" si="93"/>
        <v>48604.064532751014</v>
      </c>
      <c r="Q147" s="2">
        <f t="shared" si="93"/>
        <v>49095.014679546483</v>
      </c>
      <c r="R147" s="2">
        <f t="shared" si="93"/>
        <v>49590.923918733817</v>
      </c>
      <c r="S147" s="2">
        <f t="shared" si="93"/>
        <v>50091.842342155374</v>
      </c>
      <c r="T147" s="2">
        <f t="shared" si="93"/>
        <v>50597.820547631694</v>
      </c>
      <c r="U147" s="2">
        <f t="shared" si="93"/>
        <v>51108.909644072417</v>
      </c>
      <c r="V147" s="2">
        <f t="shared" si="93"/>
        <v>51625.161256638807</v>
      </c>
      <c r="W147" s="2">
        <f t="shared" si="93"/>
        <v>52146.627531958395</v>
      </c>
      <c r="X147" s="2">
        <f t="shared" si="93"/>
        <v>52673.361143392322</v>
      </c>
      <c r="Y147" s="2">
        <f t="shared" si="93"/>
        <v>53205.415296355874</v>
      </c>
      <c r="Z147" s="2">
        <f t="shared" si="93"/>
        <v>53742.843733692804</v>
      </c>
      <c r="AA147" s="2">
        <f t="shared" si="93"/>
        <v>54285.700741103843</v>
      </c>
      <c r="AC147" s="1">
        <v>24</v>
      </c>
      <c r="AD147" s="1" t="s">
        <v>8</v>
      </c>
    </row>
    <row r="148" spans="1:30" ht="11.25" hidden="1" customHeight="1" x14ac:dyDescent="0.2">
      <c r="B148" s="5" t="s">
        <v>15</v>
      </c>
      <c r="F148" s="1" t="s">
        <v>18</v>
      </c>
      <c r="G148" s="4">
        <v>20.107502534872246</v>
      </c>
      <c r="H148" s="4">
        <v>21.390960143481113</v>
      </c>
      <c r="I148" s="4">
        <v>21.607030447960721</v>
      </c>
      <c r="J148" s="4">
        <v>21.825283280768407</v>
      </c>
      <c r="K148" s="4">
        <v>22.045740687644855</v>
      </c>
      <c r="L148" s="4">
        <v>22.268424937015006</v>
      </c>
      <c r="M148" s="4">
        <v>22.493358522237379</v>
      </c>
      <c r="N148" s="4">
        <v>22.720564163876141</v>
      </c>
      <c r="O148" s="4">
        <v>22.950064811996103</v>
      </c>
      <c r="P148" s="4">
        <v>23.181883648480913</v>
      </c>
      <c r="Q148" s="4">
        <v>23.416044089374658</v>
      </c>
      <c r="R148" s="4">
        <v>23.652569787247128</v>
      </c>
      <c r="S148" s="4">
        <v>23.891484633582959</v>
      </c>
      <c r="T148" s="4">
        <v>24.132812761194909</v>
      </c>
      <c r="U148" s="4">
        <v>24.376578546661523</v>
      </c>
      <c r="V148" s="4">
        <v>24.622806612789418</v>
      </c>
      <c r="W148" s="4">
        <v>24.871521831100424</v>
      </c>
      <c r="X148" s="4">
        <v>25.122749324343864</v>
      </c>
      <c r="Y148" s="4">
        <v>25.376514469034205</v>
      </c>
      <c r="Z148" s="4">
        <v>25.632842898014349</v>
      </c>
      <c r="AA148" s="4">
        <v>25.891760503044797</v>
      </c>
      <c r="AD148" s="1" t="s">
        <v>15</v>
      </c>
    </row>
    <row r="149" spans="1:30" ht="11.25" customHeight="1" x14ac:dyDescent="0.2">
      <c r="F149" s="1" t="s">
        <v>55</v>
      </c>
      <c r="G149" s="2">
        <f>(G148*0.008)+G148</f>
        <v>20.268362555151224</v>
      </c>
      <c r="H149" s="2">
        <f t="shared" ref="H149:V149" si="94">(H148*0.008)+H148</f>
        <v>21.562087824628961</v>
      </c>
      <c r="I149" s="2">
        <f t="shared" si="94"/>
        <v>21.779886691544405</v>
      </c>
      <c r="J149" s="2">
        <f t="shared" si="94"/>
        <v>21.999885547014554</v>
      </c>
      <c r="K149" s="2">
        <f t="shared" si="94"/>
        <v>22.222106613146014</v>
      </c>
      <c r="L149" s="2">
        <f t="shared" si="94"/>
        <v>22.446572336511124</v>
      </c>
      <c r="M149" s="2">
        <f t="shared" si="94"/>
        <v>22.67330539041528</v>
      </c>
      <c r="N149" s="2">
        <f t="shared" si="94"/>
        <v>22.90232867718715</v>
      </c>
      <c r="O149" s="2">
        <f t="shared" si="94"/>
        <v>23.133665330492072</v>
      </c>
      <c r="P149" s="2">
        <f t="shared" si="94"/>
        <v>23.367338717668758</v>
      </c>
      <c r="Q149" s="2">
        <f t="shared" si="94"/>
        <v>23.603372442089654</v>
      </c>
      <c r="R149" s="2">
        <f t="shared" si="94"/>
        <v>23.841790345545103</v>
      </c>
      <c r="S149" s="2">
        <f t="shared" si="94"/>
        <v>24.082616510651622</v>
      </c>
      <c r="T149" s="2">
        <f t="shared" si="94"/>
        <v>24.32587526328447</v>
      </c>
      <c r="U149" s="2">
        <f t="shared" si="94"/>
        <v>24.571591175034815</v>
      </c>
      <c r="V149" s="2">
        <f t="shared" si="94"/>
        <v>24.819789065691733</v>
      </c>
      <c r="W149" s="2">
        <f>(W148*0.008)+W148</f>
        <v>25.070494005749229</v>
      </c>
      <c r="X149" s="2">
        <f>(X148*0.008)+X148</f>
        <v>25.323731318938616</v>
      </c>
      <c r="Y149" s="2">
        <f>(Y148*0.008)+Y148</f>
        <v>25.579526584786478</v>
      </c>
      <c r="Z149" s="2">
        <f>(Z148*0.008)+Z148</f>
        <v>25.837905641198464</v>
      </c>
      <c r="AA149" s="2">
        <f>(AA148*0.008)+AA148</f>
        <v>26.098894587069154</v>
      </c>
    </row>
    <row r="150" spans="1:30" ht="11.25" customHeight="1" x14ac:dyDescent="0.2">
      <c r="F150" s="1" t="s">
        <v>56</v>
      </c>
      <c r="G150" s="2">
        <f>(G149*0.015)+G149</f>
        <v>20.572387993478493</v>
      </c>
      <c r="H150" s="2">
        <f t="shared" ref="H150:AA150" si="95">(H149*0.015)+H149</f>
        <v>21.885519141998394</v>
      </c>
      <c r="I150" s="2">
        <f t="shared" si="95"/>
        <v>22.106584991917572</v>
      </c>
      <c r="J150" s="2">
        <f t="shared" si="95"/>
        <v>22.329883830219771</v>
      </c>
      <c r="K150" s="2">
        <f t="shared" si="95"/>
        <v>22.555438212343205</v>
      </c>
      <c r="L150" s="2">
        <f t="shared" si="95"/>
        <v>22.783270921558792</v>
      </c>
      <c r="M150" s="2">
        <f t="shared" si="95"/>
        <v>23.013404971271509</v>
      </c>
      <c r="N150" s="2">
        <f t="shared" si="95"/>
        <v>23.245863607344958</v>
      </c>
      <c r="O150" s="2">
        <f t="shared" si="95"/>
        <v>23.480670310449451</v>
      </c>
      <c r="P150" s="2">
        <f t="shared" si="95"/>
        <v>23.717848798433788</v>
      </c>
      <c r="Q150" s="2">
        <f t="shared" si="95"/>
        <v>23.957423028720999</v>
      </c>
      <c r="R150" s="2">
        <f t="shared" si="95"/>
        <v>24.199417200728281</v>
      </c>
      <c r="S150" s="2">
        <f t="shared" si="95"/>
        <v>24.443855758311397</v>
      </c>
      <c r="T150" s="2">
        <f t="shared" si="95"/>
        <v>24.690763392233738</v>
      </c>
      <c r="U150" s="2">
        <f t="shared" si="95"/>
        <v>24.940165042660336</v>
      </c>
      <c r="V150" s="2">
        <f t="shared" si="95"/>
        <v>25.19208590167711</v>
      </c>
      <c r="W150" s="2">
        <f t="shared" si="95"/>
        <v>25.446551415835469</v>
      </c>
      <c r="X150" s="2">
        <f t="shared" si="95"/>
        <v>25.703587288722694</v>
      </c>
      <c r="Y150" s="2">
        <f t="shared" si="95"/>
        <v>25.963219483558277</v>
      </c>
      <c r="Z150" s="2">
        <f t="shared" si="95"/>
        <v>26.225474225816441</v>
      </c>
      <c r="AA150" s="2">
        <f t="shared" si="95"/>
        <v>26.49037800587519</v>
      </c>
    </row>
    <row r="151" spans="1:30" ht="11.25" customHeight="1" x14ac:dyDescent="0.2">
      <c r="F151" s="1" t="s">
        <v>57</v>
      </c>
      <c r="G151" s="2">
        <f>(G150*0.0185)+G150</f>
        <v>20.952977171357844</v>
      </c>
      <c r="H151" s="2">
        <f t="shared" ref="H151:AA151" si="96">(H150*0.0185)+H150</f>
        <v>22.290401246125363</v>
      </c>
      <c r="I151" s="2">
        <f t="shared" si="96"/>
        <v>22.515556814268049</v>
      </c>
      <c r="J151" s="2">
        <f t="shared" si="96"/>
        <v>22.742986681078836</v>
      </c>
      <c r="K151" s="2">
        <f t="shared" si="96"/>
        <v>22.972713819271554</v>
      </c>
      <c r="L151" s="2">
        <f t="shared" si="96"/>
        <v>23.204761433607629</v>
      </c>
      <c r="M151" s="2">
        <f t="shared" si="96"/>
        <v>23.439152963240034</v>
      </c>
      <c r="N151" s="2">
        <f t="shared" si="96"/>
        <v>23.675912084080839</v>
      </c>
      <c r="O151" s="2">
        <f t="shared" si="96"/>
        <v>23.915062711192764</v>
      </c>
      <c r="P151" s="2">
        <f t="shared" si="96"/>
        <v>24.156629001204813</v>
      </c>
      <c r="Q151" s="2">
        <f t="shared" si="96"/>
        <v>24.400635354752339</v>
      </c>
      <c r="R151" s="2">
        <f t="shared" si="96"/>
        <v>24.647106418941753</v>
      </c>
      <c r="S151" s="2">
        <f t="shared" si="96"/>
        <v>24.896067089840159</v>
      </c>
      <c r="T151" s="2">
        <f t="shared" si="96"/>
        <v>25.147542514990061</v>
      </c>
      <c r="U151" s="2">
        <f t="shared" si="96"/>
        <v>25.401558095949554</v>
      </c>
      <c r="V151" s="2">
        <f t="shared" si="96"/>
        <v>25.658139490858137</v>
      </c>
      <c r="W151" s="2">
        <f t="shared" si="96"/>
        <v>25.917312617028426</v>
      </c>
      <c r="X151" s="2">
        <f t="shared" si="96"/>
        <v>26.179103653564063</v>
      </c>
      <c r="Y151" s="2">
        <f t="shared" si="96"/>
        <v>26.443539044004105</v>
      </c>
      <c r="Z151" s="2">
        <f t="shared" si="96"/>
        <v>26.710645498994044</v>
      </c>
      <c r="AA151" s="2">
        <f t="shared" si="96"/>
        <v>26.980449998983882</v>
      </c>
    </row>
    <row r="152" spans="1:30" ht="11.25" customHeight="1" x14ac:dyDescent="0.2">
      <c r="G152" s="2" t="s">
        <v>11</v>
      </c>
      <c r="H152" s="3">
        <v>1</v>
      </c>
      <c r="I152" s="3">
        <v>2</v>
      </c>
      <c r="J152" s="3">
        <v>3</v>
      </c>
      <c r="K152" s="3">
        <v>4</v>
      </c>
      <c r="L152" s="3">
        <v>5</v>
      </c>
      <c r="M152" s="3">
        <v>6</v>
      </c>
      <c r="N152" s="3">
        <v>7</v>
      </c>
      <c r="O152" s="3">
        <v>8</v>
      </c>
      <c r="P152" s="3">
        <v>9</v>
      </c>
      <c r="Q152" s="3">
        <v>10</v>
      </c>
      <c r="R152" s="3">
        <v>11</v>
      </c>
      <c r="S152" s="3">
        <v>12</v>
      </c>
      <c r="T152" s="3">
        <v>13</v>
      </c>
      <c r="U152" s="3">
        <v>14</v>
      </c>
      <c r="V152" s="3">
        <v>15</v>
      </c>
      <c r="W152" s="3">
        <v>16</v>
      </c>
      <c r="X152" s="3">
        <v>17</v>
      </c>
      <c r="Y152" s="3">
        <v>18</v>
      </c>
      <c r="Z152" s="3">
        <v>19</v>
      </c>
      <c r="AA152" s="3">
        <v>20</v>
      </c>
    </row>
    <row r="153" spans="1:30" ht="11.25" customHeight="1" x14ac:dyDescent="0.2"/>
    <row r="154" spans="1:30" ht="11.25" customHeight="1" x14ac:dyDescent="0.2"/>
    <row r="155" spans="1:30" x14ac:dyDescent="0.2">
      <c r="B155" s="5" t="s">
        <v>29</v>
      </c>
    </row>
    <row r="156" spans="1:30" x14ac:dyDescent="0.2">
      <c r="B156" s="5" t="s">
        <v>42</v>
      </c>
    </row>
    <row r="157" spans="1:30" x14ac:dyDescent="0.2">
      <c r="B157" s="5" t="s">
        <v>31</v>
      </c>
    </row>
    <row r="158" spans="1:30" x14ac:dyDescent="0.2">
      <c r="B158" s="5" t="s">
        <v>40</v>
      </c>
    </row>
    <row r="159" spans="1:30" x14ac:dyDescent="0.2">
      <c r="B159" s="5" t="s">
        <v>41</v>
      </c>
    </row>
    <row r="160" spans="1:30" x14ac:dyDescent="0.2">
      <c r="B160" s="5" t="s">
        <v>46</v>
      </c>
    </row>
    <row r="161" spans="1:21" x14ac:dyDescent="0.2">
      <c r="B161" s="5" t="s">
        <v>50</v>
      </c>
    </row>
    <row r="162" spans="1:21" x14ac:dyDescent="0.2">
      <c r="R162" s="2" t="s">
        <v>15</v>
      </c>
    </row>
    <row r="163" spans="1:21" x14ac:dyDescent="0.2">
      <c r="B163" s="5" t="s">
        <v>47</v>
      </c>
    </row>
    <row r="164" spans="1:21" x14ac:dyDescent="0.2">
      <c r="A164" s="1">
        <v>8.0000000000000002E-3</v>
      </c>
      <c r="B164" s="5" t="s">
        <v>51</v>
      </c>
    </row>
    <row r="165" spans="1:21" x14ac:dyDescent="0.2">
      <c r="A165" s="1">
        <v>0.15</v>
      </c>
      <c r="B165" s="5" t="s">
        <v>53</v>
      </c>
    </row>
    <row r="166" spans="1:21" x14ac:dyDescent="0.2">
      <c r="A166" s="1">
        <v>0.185</v>
      </c>
      <c r="B166" s="5" t="s">
        <v>54</v>
      </c>
    </row>
    <row r="168" spans="1:21" x14ac:dyDescent="0.2">
      <c r="B168" s="5" t="s">
        <v>17</v>
      </c>
    </row>
    <row r="169" spans="1:21" x14ac:dyDescent="0.2">
      <c r="B169" s="5">
        <v>1.01</v>
      </c>
    </row>
    <row r="170" spans="1:21" x14ac:dyDescent="0.2">
      <c r="B170" s="5">
        <v>0.99</v>
      </c>
    </row>
    <row r="171" spans="1:21" x14ac:dyDescent="0.2">
      <c r="B171" s="5">
        <v>0.94</v>
      </c>
    </row>
    <row r="172" spans="1:21" x14ac:dyDescent="0.2">
      <c r="B172" s="5">
        <v>2080</v>
      </c>
      <c r="S172" s="2" t="s">
        <v>15</v>
      </c>
      <c r="T172" s="2" t="s">
        <v>15</v>
      </c>
      <c r="U172" s="2" t="s">
        <v>15</v>
      </c>
    </row>
  </sheetData>
  <mergeCells count="2">
    <mergeCell ref="A1:AA1"/>
    <mergeCell ref="A2:AA2"/>
  </mergeCells>
  <printOptions horizontalCentered="1" gridLines="1"/>
  <pageMargins left="0.25" right="0.25" top="0.25" bottom="1.25" header="0.5" footer="0.5"/>
  <pageSetup paperSize="17" scale="44" fitToHeight="2" orientation="landscape" r:id="rId1"/>
  <headerFooter alignWithMargins="0">
    <oddFooter>&amp;CPrepared on 05-31-2011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101"/>
  <sheetViews>
    <sheetView zoomScaleNormal="100" workbookViewId="0">
      <selection activeCell="D113" sqref="D113"/>
    </sheetView>
  </sheetViews>
  <sheetFormatPr defaultColWidth="9.140625" defaultRowHeight="11.25" x14ac:dyDescent="0.2"/>
  <cols>
    <col min="1" max="1" width="7.28515625" style="1" customWidth="1"/>
    <col min="2" max="2" width="30.28515625" style="1" hidden="1" customWidth="1"/>
    <col min="3" max="4" width="11.42578125" style="1" hidden="1" customWidth="1"/>
    <col min="5" max="5" width="11.42578125" style="1" customWidth="1"/>
    <col min="6" max="26" width="9.140625" style="2"/>
    <col min="27" max="27" width="7.28515625" style="1" customWidth="1"/>
    <col min="28" max="28" width="11.42578125" style="1" customWidth="1"/>
    <col min="29" max="16384" width="9.140625" style="1"/>
  </cols>
  <sheetData>
    <row r="1" spans="1:28" s="7" customFormat="1" ht="18.75" x14ac:dyDescent="0.3">
      <c r="A1" s="165" t="s">
        <v>34</v>
      </c>
      <c r="B1" s="165"/>
      <c r="C1" s="165"/>
      <c r="D1" s="165"/>
      <c r="E1" s="165"/>
      <c r="F1" s="165"/>
      <c r="G1" s="165"/>
      <c r="H1" s="165"/>
      <c r="I1" s="165"/>
      <c r="J1" s="165"/>
      <c r="K1" s="165"/>
      <c r="L1" s="165"/>
      <c r="M1" s="165"/>
      <c r="N1" s="165"/>
      <c r="O1" s="165"/>
      <c r="P1" s="165"/>
      <c r="Q1" s="165"/>
      <c r="R1" s="165"/>
      <c r="S1" s="165"/>
      <c r="T1" s="165"/>
      <c r="U1" s="165"/>
      <c r="V1" s="165"/>
      <c r="W1" s="165"/>
      <c r="X1" s="165"/>
      <c r="Y1" s="165"/>
      <c r="Z1" s="165"/>
    </row>
    <row r="2" spans="1:28" s="8" customFormat="1" ht="18" customHeight="1" x14ac:dyDescent="0.25">
      <c r="A2" s="166" t="s">
        <v>81</v>
      </c>
      <c r="B2" s="166"/>
      <c r="C2" s="166"/>
      <c r="D2" s="166"/>
      <c r="E2" s="166"/>
      <c r="F2" s="166"/>
      <c r="G2" s="166"/>
      <c r="H2" s="166"/>
      <c r="I2" s="166"/>
      <c r="J2" s="166"/>
      <c r="K2" s="166"/>
      <c r="L2" s="166"/>
      <c r="M2" s="166"/>
      <c r="N2" s="166"/>
      <c r="O2" s="166"/>
      <c r="P2" s="166"/>
      <c r="Q2" s="166"/>
      <c r="R2" s="166"/>
      <c r="S2" s="166"/>
      <c r="T2" s="166"/>
      <c r="U2" s="166"/>
      <c r="V2" s="166"/>
      <c r="W2" s="166"/>
      <c r="X2" s="166"/>
      <c r="Y2" s="166"/>
      <c r="Z2" s="166"/>
    </row>
    <row r="3" spans="1:28" ht="15" customHeight="1" x14ac:dyDescent="0.2">
      <c r="F3" s="2" t="s">
        <v>13</v>
      </c>
      <c r="J3" s="15" t="s">
        <v>82</v>
      </c>
    </row>
    <row r="4" spans="1:28" ht="15" customHeight="1" x14ac:dyDescent="0.2">
      <c r="A4" s="16" t="s">
        <v>14</v>
      </c>
      <c r="B4" s="16" t="s">
        <v>16</v>
      </c>
      <c r="C4" s="16" t="s">
        <v>10</v>
      </c>
      <c r="D4" s="16" t="s">
        <v>9</v>
      </c>
      <c r="E4" s="16" t="s">
        <v>84</v>
      </c>
      <c r="F4" s="17" t="s">
        <v>11</v>
      </c>
      <c r="G4" s="18">
        <v>1</v>
      </c>
      <c r="H4" s="18">
        <v>2</v>
      </c>
      <c r="I4" s="18">
        <v>3</v>
      </c>
      <c r="J4" s="18">
        <v>4</v>
      </c>
      <c r="K4" s="18">
        <v>5</v>
      </c>
      <c r="L4" s="18">
        <v>6</v>
      </c>
      <c r="M4" s="18">
        <v>7</v>
      </c>
      <c r="N4" s="18">
        <v>8</v>
      </c>
      <c r="O4" s="18">
        <v>9</v>
      </c>
      <c r="P4" s="18">
        <v>10</v>
      </c>
      <c r="Q4" s="18">
        <v>11</v>
      </c>
      <c r="R4" s="18">
        <v>12</v>
      </c>
      <c r="S4" s="18">
        <v>13</v>
      </c>
      <c r="T4" s="18">
        <v>14</v>
      </c>
      <c r="U4" s="18">
        <v>15</v>
      </c>
      <c r="V4" s="18">
        <v>16</v>
      </c>
      <c r="W4" s="18">
        <v>17</v>
      </c>
      <c r="X4" s="18">
        <v>18</v>
      </c>
      <c r="Y4" s="18">
        <v>19</v>
      </c>
      <c r="Z4" s="18">
        <v>20</v>
      </c>
      <c r="AA4" s="1" t="s">
        <v>14</v>
      </c>
      <c r="AB4" s="1" t="s">
        <v>16</v>
      </c>
    </row>
    <row r="5" spans="1:28" ht="15" customHeight="1" x14ac:dyDescent="0.25">
      <c r="A5" s="19">
        <v>1</v>
      </c>
      <c r="B5" s="16" t="s">
        <v>1</v>
      </c>
      <c r="C5" s="16"/>
      <c r="D5" s="16"/>
      <c r="E5" s="16" t="s">
        <v>83</v>
      </c>
      <c r="F5" s="18">
        <f>ROUND(F7*2080,0)</f>
        <v>21590</v>
      </c>
      <c r="G5" s="18">
        <f t="shared" ref="G5:Z5" si="0">ROUND(G7*2080,0)</f>
        <v>22984</v>
      </c>
      <c r="H5" s="18">
        <f t="shared" si="0"/>
        <v>23213</v>
      </c>
      <c r="I5" s="18">
        <f t="shared" si="0"/>
        <v>23442</v>
      </c>
      <c r="J5" s="18">
        <f t="shared" si="0"/>
        <v>23670</v>
      </c>
      <c r="K5" s="18">
        <f t="shared" si="0"/>
        <v>23920</v>
      </c>
      <c r="L5" s="18">
        <f t="shared" si="0"/>
        <v>24149</v>
      </c>
      <c r="M5" s="18">
        <f t="shared" si="0"/>
        <v>24378</v>
      </c>
      <c r="N5" s="18">
        <f t="shared" si="0"/>
        <v>24606</v>
      </c>
      <c r="O5" s="18">
        <f t="shared" si="0"/>
        <v>24856</v>
      </c>
      <c r="P5" s="18">
        <f t="shared" si="0"/>
        <v>25126</v>
      </c>
      <c r="Q5" s="18">
        <f t="shared" si="0"/>
        <v>25376</v>
      </c>
      <c r="R5" s="18">
        <f t="shared" si="0"/>
        <v>25626</v>
      </c>
      <c r="S5" s="18">
        <f t="shared" si="0"/>
        <v>25875</v>
      </c>
      <c r="T5" s="18">
        <f t="shared" si="0"/>
        <v>26146</v>
      </c>
      <c r="U5" s="18">
        <f t="shared" si="0"/>
        <v>26395</v>
      </c>
      <c r="V5" s="18">
        <f t="shared" si="0"/>
        <v>26645</v>
      </c>
      <c r="W5" s="18">
        <f t="shared" si="0"/>
        <v>26915</v>
      </c>
      <c r="X5" s="18">
        <f t="shared" si="0"/>
        <v>27206</v>
      </c>
      <c r="Y5" s="18">
        <f t="shared" si="0"/>
        <v>27477</v>
      </c>
      <c r="Z5" s="18">
        <f t="shared" si="0"/>
        <v>27747</v>
      </c>
      <c r="AA5" s="6">
        <v>1</v>
      </c>
      <c r="AB5" s="1" t="s">
        <v>1</v>
      </c>
    </row>
    <row r="6" spans="1:28" ht="15" hidden="1" customHeight="1" x14ac:dyDescent="0.25">
      <c r="A6" s="19"/>
      <c r="B6" s="16"/>
      <c r="C6" s="16"/>
      <c r="D6" s="16"/>
      <c r="E6" s="16" t="s">
        <v>57</v>
      </c>
      <c r="F6" s="17">
        <v>10.18</v>
      </c>
      <c r="G6" s="17">
        <v>10.83</v>
      </c>
      <c r="H6" s="17">
        <f>ROUND(G6*1.01,2)</f>
        <v>10.94</v>
      </c>
      <c r="I6" s="17">
        <f t="shared" ref="I6:Z6" si="1">ROUND(H6*1.01,2)</f>
        <v>11.05</v>
      </c>
      <c r="J6" s="17">
        <f t="shared" si="1"/>
        <v>11.16</v>
      </c>
      <c r="K6" s="17">
        <f t="shared" si="1"/>
        <v>11.27</v>
      </c>
      <c r="L6" s="17">
        <f t="shared" si="1"/>
        <v>11.38</v>
      </c>
      <c r="M6" s="17">
        <f t="shared" si="1"/>
        <v>11.49</v>
      </c>
      <c r="N6" s="17">
        <f t="shared" si="1"/>
        <v>11.6</v>
      </c>
      <c r="O6" s="17">
        <f t="shared" si="1"/>
        <v>11.72</v>
      </c>
      <c r="P6" s="17">
        <f t="shared" si="1"/>
        <v>11.84</v>
      </c>
      <c r="Q6" s="17">
        <f t="shared" si="1"/>
        <v>11.96</v>
      </c>
      <c r="R6" s="17">
        <f t="shared" si="1"/>
        <v>12.08</v>
      </c>
      <c r="S6" s="17">
        <f t="shared" si="1"/>
        <v>12.2</v>
      </c>
      <c r="T6" s="17">
        <f t="shared" si="1"/>
        <v>12.32</v>
      </c>
      <c r="U6" s="17">
        <f t="shared" si="1"/>
        <v>12.44</v>
      </c>
      <c r="V6" s="17">
        <f t="shared" si="1"/>
        <v>12.56</v>
      </c>
      <c r="W6" s="17">
        <f t="shared" si="1"/>
        <v>12.69</v>
      </c>
      <c r="X6" s="17">
        <f t="shared" si="1"/>
        <v>12.82</v>
      </c>
      <c r="Y6" s="17">
        <f t="shared" si="1"/>
        <v>12.95</v>
      </c>
      <c r="Z6" s="17">
        <f t="shared" si="1"/>
        <v>13.08</v>
      </c>
      <c r="AA6" s="6"/>
    </row>
    <row r="7" spans="1:28" ht="15" customHeight="1" x14ac:dyDescent="0.25">
      <c r="A7" s="19"/>
      <c r="B7" s="16"/>
      <c r="C7" s="16"/>
      <c r="D7" s="16"/>
      <c r="E7" s="16" t="s">
        <v>18</v>
      </c>
      <c r="F7" s="17">
        <f>ROUND(F6*1.02,2)</f>
        <v>10.38</v>
      </c>
      <c r="G7" s="17">
        <f t="shared" ref="G7:Z7" si="2">ROUND(G6*1.02,2)</f>
        <v>11.05</v>
      </c>
      <c r="H7" s="17">
        <f t="shared" si="2"/>
        <v>11.16</v>
      </c>
      <c r="I7" s="17">
        <f t="shared" si="2"/>
        <v>11.27</v>
      </c>
      <c r="J7" s="17">
        <f t="shared" si="2"/>
        <v>11.38</v>
      </c>
      <c r="K7" s="17">
        <f t="shared" si="2"/>
        <v>11.5</v>
      </c>
      <c r="L7" s="17">
        <f t="shared" si="2"/>
        <v>11.61</v>
      </c>
      <c r="M7" s="17">
        <f t="shared" si="2"/>
        <v>11.72</v>
      </c>
      <c r="N7" s="17">
        <f t="shared" si="2"/>
        <v>11.83</v>
      </c>
      <c r="O7" s="17">
        <f t="shared" si="2"/>
        <v>11.95</v>
      </c>
      <c r="P7" s="17">
        <f t="shared" si="2"/>
        <v>12.08</v>
      </c>
      <c r="Q7" s="17">
        <f t="shared" si="2"/>
        <v>12.2</v>
      </c>
      <c r="R7" s="17">
        <f t="shared" si="2"/>
        <v>12.32</v>
      </c>
      <c r="S7" s="17">
        <f t="shared" si="2"/>
        <v>12.44</v>
      </c>
      <c r="T7" s="17">
        <f t="shared" si="2"/>
        <v>12.57</v>
      </c>
      <c r="U7" s="17">
        <f t="shared" si="2"/>
        <v>12.69</v>
      </c>
      <c r="V7" s="17">
        <f t="shared" si="2"/>
        <v>12.81</v>
      </c>
      <c r="W7" s="17">
        <f t="shared" si="2"/>
        <v>12.94</v>
      </c>
      <c r="X7" s="17">
        <f t="shared" si="2"/>
        <v>13.08</v>
      </c>
      <c r="Y7" s="17">
        <f t="shared" si="2"/>
        <v>13.21</v>
      </c>
      <c r="Z7" s="17">
        <f t="shared" si="2"/>
        <v>13.34</v>
      </c>
      <c r="AA7" s="6"/>
    </row>
    <row r="8" spans="1:28" ht="15" customHeight="1" x14ac:dyDescent="0.25">
      <c r="A8" s="19">
        <v>2</v>
      </c>
      <c r="B8" s="16" t="s">
        <v>4</v>
      </c>
      <c r="C8" s="16"/>
      <c r="D8" s="16"/>
      <c r="E8" s="16" t="s">
        <v>78</v>
      </c>
      <c r="F8" s="18">
        <f>ROUND(F10*2080,0)</f>
        <v>23192</v>
      </c>
      <c r="G8" s="18">
        <f t="shared" ref="G8:Z8" si="3">ROUND(G10*2080,0)</f>
        <v>24669</v>
      </c>
      <c r="H8" s="18">
        <f t="shared" si="3"/>
        <v>24939</v>
      </c>
      <c r="I8" s="18">
        <f t="shared" si="3"/>
        <v>25189</v>
      </c>
      <c r="J8" s="18">
        <f t="shared" si="3"/>
        <v>25438</v>
      </c>
      <c r="K8" s="18">
        <f t="shared" si="3"/>
        <v>25688</v>
      </c>
      <c r="L8" s="18">
        <f t="shared" si="3"/>
        <v>25938</v>
      </c>
      <c r="M8" s="18">
        <f t="shared" si="3"/>
        <v>26208</v>
      </c>
      <c r="N8" s="18">
        <f t="shared" si="3"/>
        <v>26458</v>
      </c>
      <c r="O8" s="18">
        <f t="shared" si="3"/>
        <v>26707</v>
      </c>
      <c r="P8" s="18">
        <f t="shared" si="3"/>
        <v>26978</v>
      </c>
      <c r="Q8" s="18">
        <f t="shared" si="3"/>
        <v>27269</v>
      </c>
      <c r="R8" s="18">
        <f t="shared" si="3"/>
        <v>27539</v>
      </c>
      <c r="S8" s="18">
        <f t="shared" si="3"/>
        <v>27810</v>
      </c>
      <c r="T8" s="18">
        <f t="shared" si="3"/>
        <v>28080</v>
      </c>
      <c r="U8" s="18">
        <f t="shared" si="3"/>
        <v>28371</v>
      </c>
      <c r="V8" s="18">
        <f t="shared" si="3"/>
        <v>28642</v>
      </c>
      <c r="W8" s="18">
        <f t="shared" si="3"/>
        <v>28933</v>
      </c>
      <c r="X8" s="18">
        <f t="shared" si="3"/>
        <v>29245</v>
      </c>
      <c r="Y8" s="18">
        <f t="shared" si="3"/>
        <v>29536</v>
      </c>
      <c r="Z8" s="18">
        <f t="shared" si="3"/>
        <v>29827</v>
      </c>
      <c r="AA8" s="6">
        <v>2</v>
      </c>
      <c r="AB8" s="1" t="s">
        <v>4</v>
      </c>
    </row>
    <row r="9" spans="1:28" ht="15" hidden="1" customHeight="1" x14ac:dyDescent="0.25">
      <c r="A9" s="19"/>
      <c r="B9" s="16"/>
      <c r="C9" s="16"/>
      <c r="D9" s="16"/>
      <c r="E9" s="16" t="s">
        <v>18</v>
      </c>
      <c r="F9" s="17">
        <v>10.93</v>
      </c>
      <c r="G9" s="17">
        <v>11.63</v>
      </c>
      <c r="H9" s="17">
        <f>ROUND(G9*1.01,2)</f>
        <v>11.75</v>
      </c>
      <c r="I9" s="17">
        <f>ROUND(H9*1.01,2)</f>
        <v>11.87</v>
      </c>
      <c r="J9" s="17">
        <f>ROUND(I9*1.01,2)</f>
        <v>11.99</v>
      </c>
      <c r="K9" s="17">
        <f t="shared" ref="K9:Z9" si="4">ROUND(J9*1.01,2)</f>
        <v>12.11</v>
      </c>
      <c r="L9" s="17">
        <f t="shared" si="4"/>
        <v>12.23</v>
      </c>
      <c r="M9" s="17">
        <f t="shared" si="4"/>
        <v>12.35</v>
      </c>
      <c r="N9" s="17">
        <f t="shared" si="4"/>
        <v>12.47</v>
      </c>
      <c r="O9" s="17">
        <f t="shared" si="4"/>
        <v>12.59</v>
      </c>
      <c r="P9" s="17">
        <f t="shared" si="4"/>
        <v>12.72</v>
      </c>
      <c r="Q9" s="17">
        <f t="shared" si="4"/>
        <v>12.85</v>
      </c>
      <c r="R9" s="17">
        <f t="shared" si="4"/>
        <v>12.98</v>
      </c>
      <c r="S9" s="17">
        <f t="shared" si="4"/>
        <v>13.11</v>
      </c>
      <c r="T9" s="17">
        <f t="shared" si="4"/>
        <v>13.24</v>
      </c>
      <c r="U9" s="17">
        <f t="shared" si="4"/>
        <v>13.37</v>
      </c>
      <c r="V9" s="17">
        <f t="shared" si="4"/>
        <v>13.5</v>
      </c>
      <c r="W9" s="17">
        <f t="shared" si="4"/>
        <v>13.64</v>
      </c>
      <c r="X9" s="17">
        <f t="shared" si="4"/>
        <v>13.78</v>
      </c>
      <c r="Y9" s="17">
        <f t="shared" si="4"/>
        <v>13.92</v>
      </c>
      <c r="Z9" s="17">
        <f t="shared" si="4"/>
        <v>14.06</v>
      </c>
      <c r="AA9" s="6"/>
    </row>
    <row r="10" spans="1:28" ht="15" customHeight="1" x14ac:dyDescent="0.25">
      <c r="A10" s="19"/>
      <c r="B10" s="16"/>
      <c r="C10" s="16"/>
      <c r="D10" s="16"/>
      <c r="E10" s="16" t="s">
        <v>18</v>
      </c>
      <c r="F10" s="17">
        <f>ROUND(F9*1.02,2)</f>
        <v>11.15</v>
      </c>
      <c r="G10" s="17">
        <f t="shared" ref="G10:Z10" si="5">ROUND(G9*1.02,2)</f>
        <v>11.86</v>
      </c>
      <c r="H10" s="17">
        <f t="shared" si="5"/>
        <v>11.99</v>
      </c>
      <c r="I10" s="17">
        <f t="shared" si="5"/>
        <v>12.11</v>
      </c>
      <c r="J10" s="17">
        <f t="shared" si="5"/>
        <v>12.23</v>
      </c>
      <c r="K10" s="17">
        <f t="shared" si="5"/>
        <v>12.35</v>
      </c>
      <c r="L10" s="17">
        <f t="shared" si="5"/>
        <v>12.47</v>
      </c>
      <c r="M10" s="17">
        <f t="shared" si="5"/>
        <v>12.6</v>
      </c>
      <c r="N10" s="17">
        <f t="shared" si="5"/>
        <v>12.72</v>
      </c>
      <c r="O10" s="17">
        <f t="shared" si="5"/>
        <v>12.84</v>
      </c>
      <c r="P10" s="17">
        <f t="shared" si="5"/>
        <v>12.97</v>
      </c>
      <c r="Q10" s="17">
        <f t="shared" si="5"/>
        <v>13.11</v>
      </c>
      <c r="R10" s="17">
        <f t="shared" si="5"/>
        <v>13.24</v>
      </c>
      <c r="S10" s="17">
        <f t="shared" si="5"/>
        <v>13.37</v>
      </c>
      <c r="T10" s="17">
        <f t="shared" si="5"/>
        <v>13.5</v>
      </c>
      <c r="U10" s="17">
        <f t="shared" si="5"/>
        <v>13.64</v>
      </c>
      <c r="V10" s="17">
        <f t="shared" si="5"/>
        <v>13.77</v>
      </c>
      <c r="W10" s="17">
        <f t="shared" si="5"/>
        <v>13.91</v>
      </c>
      <c r="X10" s="17">
        <f t="shared" si="5"/>
        <v>14.06</v>
      </c>
      <c r="Y10" s="17">
        <f t="shared" si="5"/>
        <v>14.2</v>
      </c>
      <c r="Z10" s="17">
        <f t="shared" si="5"/>
        <v>14.34</v>
      </c>
      <c r="AA10" s="6"/>
    </row>
    <row r="11" spans="1:28" ht="15" customHeight="1" x14ac:dyDescent="0.25">
      <c r="A11" s="19">
        <v>3</v>
      </c>
      <c r="B11" s="16" t="s">
        <v>60</v>
      </c>
      <c r="C11" s="16"/>
      <c r="D11" s="16"/>
      <c r="E11" s="16" t="s">
        <v>83</v>
      </c>
      <c r="F11" s="18">
        <f>ROUND(F13*2080,0)</f>
        <v>24378</v>
      </c>
      <c r="G11" s="18">
        <f t="shared" ref="G11:Z11" si="6">ROUND(G13*2080,0)</f>
        <v>25917</v>
      </c>
      <c r="H11" s="18">
        <f t="shared" si="6"/>
        <v>26187</v>
      </c>
      <c r="I11" s="18">
        <f t="shared" si="6"/>
        <v>26437</v>
      </c>
      <c r="J11" s="18">
        <f t="shared" si="6"/>
        <v>26686</v>
      </c>
      <c r="K11" s="18">
        <f t="shared" si="6"/>
        <v>26957</v>
      </c>
      <c r="L11" s="18">
        <f t="shared" si="6"/>
        <v>27248</v>
      </c>
      <c r="M11" s="18">
        <f t="shared" si="6"/>
        <v>27518</v>
      </c>
      <c r="N11" s="18">
        <f t="shared" si="6"/>
        <v>27789</v>
      </c>
      <c r="O11" s="18">
        <f t="shared" si="6"/>
        <v>28059</v>
      </c>
      <c r="P11" s="18">
        <f t="shared" si="6"/>
        <v>28350</v>
      </c>
      <c r="Q11" s="18">
        <f t="shared" si="6"/>
        <v>28621</v>
      </c>
      <c r="R11" s="18">
        <f t="shared" si="6"/>
        <v>28891</v>
      </c>
      <c r="S11" s="18">
        <f t="shared" si="6"/>
        <v>29203</v>
      </c>
      <c r="T11" s="18">
        <f t="shared" si="6"/>
        <v>29494</v>
      </c>
      <c r="U11" s="18">
        <f t="shared" si="6"/>
        <v>29786</v>
      </c>
      <c r="V11" s="18">
        <f t="shared" si="6"/>
        <v>30077</v>
      </c>
      <c r="W11" s="18">
        <f t="shared" si="6"/>
        <v>30389</v>
      </c>
      <c r="X11" s="18">
        <f t="shared" si="6"/>
        <v>30680</v>
      </c>
      <c r="Y11" s="18">
        <f t="shared" si="6"/>
        <v>30971</v>
      </c>
      <c r="Z11" s="18">
        <f t="shared" si="6"/>
        <v>31304</v>
      </c>
      <c r="AA11" s="6">
        <v>3</v>
      </c>
      <c r="AB11" s="1" t="s">
        <v>60</v>
      </c>
    </row>
    <row r="12" spans="1:28" ht="15" hidden="1" customHeight="1" x14ac:dyDescent="0.25">
      <c r="A12" s="19"/>
      <c r="B12" s="16"/>
      <c r="C12" s="16"/>
      <c r="D12" s="16"/>
      <c r="E12" s="16" t="s">
        <v>79</v>
      </c>
      <c r="F12" s="17">
        <v>11.49</v>
      </c>
      <c r="G12" s="17">
        <v>12.22</v>
      </c>
      <c r="H12" s="17">
        <f>ROUND(G12*1.01,2)</f>
        <v>12.34</v>
      </c>
      <c r="I12" s="17">
        <f t="shared" ref="I12:Z12" si="7">ROUND(H12*1.01,2)</f>
        <v>12.46</v>
      </c>
      <c r="J12" s="17">
        <f t="shared" si="7"/>
        <v>12.58</v>
      </c>
      <c r="K12" s="17">
        <f t="shared" si="7"/>
        <v>12.71</v>
      </c>
      <c r="L12" s="17">
        <f t="shared" si="7"/>
        <v>12.84</v>
      </c>
      <c r="M12" s="17">
        <f t="shared" si="7"/>
        <v>12.97</v>
      </c>
      <c r="N12" s="17">
        <f t="shared" si="7"/>
        <v>13.1</v>
      </c>
      <c r="O12" s="17">
        <f t="shared" si="7"/>
        <v>13.23</v>
      </c>
      <c r="P12" s="17">
        <f t="shared" si="7"/>
        <v>13.36</v>
      </c>
      <c r="Q12" s="17">
        <f t="shared" si="7"/>
        <v>13.49</v>
      </c>
      <c r="R12" s="17">
        <f t="shared" si="7"/>
        <v>13.62</v>
      </c>
      <c r="S12" s="17">
        <f t="shared" si="7"/>
        <v>13.76</v>
      </c>
      <c r="T12" s="17">
        <f t="shared" si="7"/>
        <v>13.9</v>
      </c>
      <c r="U12" s="17">
        <f t="shared" si="7"/>
        <v>14.04</v>
      </c>
      <c r="V12" s="17">
        <f t="shared" si="7"/>
        <v>14.18</v>
      </c>
      <c r="W12" s="17">
        <f t="shared" si="7"/>
        <v>14.32</v>
      </c>
      <c r="X12" s="17">
        <f t="shared" si="7"/>
        <v>14.46</v>
      </c>
      <c r="Y12" s="17">
        <f t="shared" si="7"/>
        <v>14.6</v>
      </c>
      <c r="Z12" s="17">
        <f t="shared" si="7"/>
        <v>14.75</v>
      </c>
      <c r="AA12" s="6"/>
    </row>
    <row r="13" spans="1:28" ht="15" customHeight="1" x14ac:dyDescent="0.25">
      <c r="A13" s="19"/>
      <c r="B13" s="16"/>
      <c r="C13" s="16"/>
      <c r="D13" s="16"/>
      <c r="E13" s="16" t="s">
        <v>18</v>
      </c>
      <c r="F13" s="17">
        <f>ROUND(F12*1.02,2)</f>
        <v>11.72</v>
      </c>
      <c r="G13" s="17">
        <f t="shared" ref="G13:Z13" si="8">ROUND(G12*1.02,2)</f>
        <v>12.46</v>
      </c>
      <c r="H13" s="17">
        <f t="shared" si="8"/>
        <v>12.59</v>
      </c>
      <c r="I13" s="17">
        <f t="shared" si="8"/>
        <v>12.71</v>
      </c>
      <c r="J13" s="17">
        <f t="shared" si="8"/>
        <v>12.83</v>
      </c>
      <c r="K13" s="17">
        <f t="shared" si="8"/>
        <v>12.96</v>
      </c>
      <c r="L13" s="17">
        <f t="shared" si="8"/>
        <v>13.1</v>
      </c>
      <c r="M13" s="17">
        <f t="shared" si="8"/>
        <v>13.23</v>
      </c>
      <c r="N13" s="17">
        <f t="shared" si="8"/>
        <v>13.36</v>
      </c>
      <c r="O13" s="17">
        <f t="shared" si="8"/>
        <v>13.49</v>
      </c>
      <c r="P13" s="17">
        <f t="shared" si="8"/>
        <v>13.63</v>
      </c>
      <c r="Q13" s="17">
        <f t="shared" si="8"/>
        <v>13.76</v>
      </c>
      <c r="R13" s="17">
        <f t="shared" si="8"/>
        <v>13.89</v>
      </c>
      <c r="S13" s="17">
        <f t="shared" si="8"/>
        <v>14.04</v>
      </c>
      <c r="T13" s="17">
        <f t="shared" si="8"/>
        <v>14.18</v>
      </c>
      <c r="U13" s="17">
        <f t="shared" si="8"/>
        <v>14.32</v>
      </c>
      <c r="V13" s="17">
        <f t="shared" si="8"/>
        <v>14.46</v>
      </c>
      <c r="W13" s="17">
        <f t="shared" si="8"/>
        <v>14.61</v>
      </c>
      <c r="X13" s="17">
        <f t="shared" si="8"/>
        <v>14.75</v>
      </c>
      <c r="Y13" s="17">
        <f t="shared" si="8"/>
        <v>14.89</v>
      </c>
      <c r="Z13" s="17">
        <f t="shared" si="8"/>
        <v>15.05</v>
      </c>
      <c r="AA13" s="6"/>
    </row>
    <row r="14" spans="1:28" ht="15" customHeight="1" x14ac:dyDescent="0.25">
      <c r="A14" s="19">
        <v>4</v>
      </c>
      <c r="B14" s="16" t="s">
        <v>12</v>
      </c>
      <c r="C14" s="16"/>
      <c r="D14" s="16"/>
      <c r="E14" s="16" t="s">
        <v>78</v>
      </c>
      <c r="F14" s="18">
        <f>ROUND(F16*2080,0)</f>
        <v>25667</v>
      </c>
      <c r="G14" s="18">
        <f t="shared" ref="G14:Z14" si="9">ROUND(G16*2080,0)</f>
        <v>27331</v>
      </c>
      <c r="H14" s="18">
        <f t="shared" si="9"/>
        <v>27602</v>
      </c>
      <c r="I14" s="18">
        <f t="shared" si="9"/>
        <v>27872</v>
      </c>
      <c r="J14" s="18">
        <f t="shared" si="9"/>
        <v>28163</v>
      </c>
      <c r="K14" s="18">
        <f t="shared" si="9"/>
        <v>28434</v>
      </c>
      <c r="L14" s="18">
        <f t="shared" si="9"/>
        <v>28704</v>
      </c>
      <c r="M14" s="18">
        <f t="shared" si="9"/>
        <v>28995</v>
      </c>
      <c r="N14" s="18">
        <f t="shared" si="9"/>
        <v>29307</v>
      </c>
      <c r="O14" s="18">
        <f t="shared" si="9"/>
        <v>29598</v>
      </c>
      <c r="P14" s="18">
        <f t="shared" si="9"/>
        <v>29890</v>
      </c>
      <c r="Q14" s="18">
        <f t="shared" si="9"/>
        <v>30181</v>
      </c>
      <c r="R14" s="18">
        <f t="shared" si="9"/>
        <v>30493</v>
      </c>
      <c r="S14" s="18">
        <f t="shared" si="9"/>
        <v>30784</v>
      </c>
      <c r="T14" s="18">
        <f t="shared" si="9"/>
        <v>31096</v>
      </c>
      <c r="U14" s="18">
        <f t="shared" si="9"/>
        <v>31429</v>
      </c>
      <c r="V14" s="18">
        <f t="shared" si="9"/>
        <v>31741</v>
      </c>
      <c r="W14" s="18">
        <f t="shared" si="9"/>
        <v>32053</v>
      </c>
      <c r="X14" s="18">
        <f t="shared" si="9"/>
        <v>32386</v>
      </c>
      <c r="Y14" s="18">
        <f t="shared" si="9"/>
        <v>32698</v>
      </c>
      <c r="Z14" s="18">
        <f t="shared" si="9"/>
        <v>33010</v>
      </c>
      <c r="AA14" s="6">
        <v>4</v>
      </c>
      <c r="AB14" s="1" t="s">
        <v>12</v>
      </c>
    </row>
    <row r="15" spans="1:28" ht="15" hidden="1" customHeight="1" x14ac:dyDescent="0.25">
      <c r="A15" s="19"/>
      <c r="B15" s="16"/>
      <c r="C15" s="16"/>
      <c r="D15" s="16"/>
      <c r="E15" s="16" t="s">
        <v>18</v>
      </c>
      <c r="F15" s="17">
        <v>12.1</v>
      </c>
      <c r="G15" s="17">
        <v>12.88</v>
      </c>
      <c r="H15" s="17">
        <f>ROUND(G15*1.01,2)</f>
        <v>13.01</v>
      </c>
      <c r="I15" s="17">
        <f t="shared" ref="I15:Z15" si="10">ROUND(H15*1.01,2)</f>
        <v>13.14</v>
      </c>
      <c r="J15" s="17">
        <f t="shared" si="10"/>
        <v>13.27</v>
      </c>
      <c r="K15" s="17">
        <f t="shared" si="10"/>
        <v>13.4</v>
      </c>
      <c r="L15" s="17">
        <f t="shared" si="10"/>
        <v>13.53</v>
      </c>
      <c r="M15" s="17">
        <f t="shared" si="10"/>
        <v>13.67</v>
      </c>
      <c r="N15" s="17">
        <f t="shared" si="10"/>
        <v>13.81</v>
      </c>
      <c r="O15" s="17">
        <f t="shared" si="10"/>
        <v>13.95</v>
      </c>
      <c r="P15" s="17">
        <f t="shared" si="10"/>
        <v>14.09</v>
      </c>
      <c r="Q15" s="17">
        <f t="shared" si="10"/>
        <v>14.23</v>
      </c>
      <c r="R15" s="17">
        <f t="shared" si="10"/>
        <v>14.37</v>
      </c>
      <c r="S15" s="17">
        <f t="shared" si="10"/>
        <v>14.51</v>
      </c>
      <c r="T15" s="17">
        <f t="shared" si="10"/>
        <v>14.66</v>
      </c>
      <c r="U15" s="17">
        <f t="shared" si="10"/>
        <v>14.81</v>
      </c>
      <c r="V15" s="17">
        <f t="shared" si="10"/>
        <v>14.96</v>
      </c>
      <c r="W15" s="17">
        <f t="shared" si="10"/>
        <v>15.11</v>
      </c>
      <c r="X15" s="17">
        <f t="shared" si="10"/>
        <v>15.26</v>
      </c>
      <c r="Y15" s="17">
        <f t="shared" si="10"/>
        <v>15.41</v>
      </c>
      <c r="Z15" s="17">
        <f t="shared" si="10"/>
        <v>15.56</v>
      </c>
      <c r="AA15" s="6"/>
    </row>
    <row r="16" spans="1:28" ht="15" customHeight="1" x14ac:dyDescent="0.25">
      <c r="A16" s="19"/>
      <c r="B16" s="16"/>
      <c r="C16" s="16"/>
      <c r="D16" s="16"/>
      <c r="E16" s="16" t="s">
        <v>18</v>
      </c>
      <c r="F16" s="17">
        <f>ROUND(F15*1.02,2)</f>
        <v>12.34</v>
      </c>
      <c r="G16" s="17">
        <f t="shared" ref="G16:Z16" si="11">ROUND(G15*1.02,2)</f>
        <v>13.14</v>
      </c>
      <c r="H16" s="17">
        <f t="shared" si="11"/>
        <v>13.27</v>
      </c>
      <c r="I16" s="17">
        <f t="shared" si="11"/>
        <v>13.4</v>
      </c>
      <c r="J16" s="17">
        <f t="shared" si="11"/>
        <v>13.54</v>
      </c>
      <c r="K16" s="17">
        <f t="shared" si="11"/>
        <v>13.67</v>
      </c>
      <c r="L16" s="17">
        <f t="shared" si="11"/>
        <v>13.8</v>
      </c>
      <c r="M16" s="17">
        <f t="shared" si="11"/>
        <v>13.94</v>
      </c>
      <c r="N16" s="17">
        <f t="shared" si="11"/>
        <v>14.09</v>
      </c>
      <c r="O16" s="17">
        <f t="shared" si="11"/>
        <v>14.23</v>
      </c>
      <c r="P16" s="17">
        <f t="shared" si="11"/>
        <v>14.37</v>
      </c>
      <c r="Q16" s="17">
        <f t="shared" si="11"/>
        <v>14.51</v>
      </c>
      <c r="R16" s="17">
        <f t="shared" si="11"/>
        <v>14.66</v>
      </c>
      <c r="S16" s="17">
        <f t="shared" si="11"/>
        <v>14.8</v>
      </c>
      <c r="T16" s="17">
        <f t="shared" si="11"/>
        <v>14.95</v>
      </c>
      <c r="U16" s="17">
        <f t="shared" si="11"/>
        <v>15.11</v>
      </c>
      <c r="V16" s="17">
        <f t="shared" si="11"/>
        <v>15.26</v>
      </c>
      <c r="W16" s="17">
        <f t="shared" si="11"/>
        <v>15.41</v>
      </c>
      <c r="X16" s="17">
        <f t="shared" si="11"/>
        <v>15.57</v>
      </c>
      <c r="Y16" s="17">
        <f t="shared" si="11"/>
        <v>15.72</v>
      </c>
      <c r="Z16" s="17">
        <f t="shared" si="11"/>
        <v>15.87</v>
      </c>
      <c r="AA16" s="6"/>
    </row>
    <row r="17" spans="1:28" ht="15" customHeight="1" x14ac:dyDescent="0.25">
      <c r="A17" s="19">
        <v>5</v>
      </c>
      <c r="B17" s="16" t="s">
        <v>45</v>
      </c>
      <c r="C17" s="16">
        <v>24746</v>
      </c>
      <c r="D17" s="16"/>
      <c r="E17" s="16" t="s">
        <v>83</v>
      </c>
      <c r="F17" s="18">
        <f>ROUND(F19*2080,0)</f>
        <v>26832</v>
      </c>
      <c r="G17" s="18">
        <f t="shared" ref="G17:Z17" si="12">ROUND(G19*2080,0)</f>
        <v>28558</v>
      </c>
      <c r="H17" s="18">
        <f t="shared" si="12"/>
        <v>28829</v>
      </c>
      <c r="I17" s="18">
        <f t="shared" si="12"/>
        <v>29120</v>
      </c>
      <c r="J17" s="18">
        <f t="shared" si="12"/>
        <v>29432</v>
      </c>
      <c r="K17" s="18">
        <f t="shared" si="12"/>
        <v>29723</v>
      </c>
      <c r="L17" s="18">
        <f t="shared" si="12"/>
        <v>30014</v>
      </c>
      <c r="M17" s="18">
        <f t="shared" si="12"/>
        <v>30326</v>
      </c>
      <c r="N17" s="18">
        <f t="shared" si="12"/>
        <v>30618</v>
      </c>
      <c r="O17" s="18">
        <f t="shared" si="12"/>
        <v>30909</v>
      </c>
      <c r="P17" s="18">
        <f t="shared" si="12"/>
        <v>31221</v>
      </c>
      <c r="Q17" s="18">
        <f t="shared" si="12"/>
        <v>31554</v>
      </c>
      <c r="R17" s="18">
        <f t="shared" si="12"/>
        <v>31866</v>
      </c>
      <c r="S17" s="18">
        <f t="shared" si="12"/>
        <v>32178</v>
      </c>
      <c r="T17" s="18">
        <f t="shared" si="12"/>
        <v>32510</v>
      </c>
      <c r="U17" s="18">
        <f t="shared" si="12"/>
        <v>32822</v>
      </c>
      <c r="V17" s="18">
        <f t="shared" si="12"/>
        <v>33134</v>
      </c>
      <c r="W17" s="18">
        <f t="shared" si="12"/>
        <v>33488</v>
      </c>
      <c r="X17" s="18">
        <f t="shared" si="12"/>
        <v>33821</v>
      </c>
      <c r="Y17" s="18">
        <f t="shared" si="12"/>
        <v>34154</v>
      </c>
      <c r="Z17" s="18">
        <f t="shared" si="12"/>
        <v>34507</v>
      </c>
      <c r="AA17" s="6">
        <v>5</v>
      </c>
      <c r="AB17" s="1" t="s">
        <v>45</v>
      </c>
    </row>
    <row r="18" spans="1:28" ht="15" hidden="1" customHeight="1" x14ac:dyDescent="0.25">
      <c r="A18" s="19"/>
      <c r="B18" s="16"/>
      <c r="C18" s="16"/>
      <c r="D18" s="16"/>
      <c r="E18" s="16" t="s">
        <v>80</v>
      </c>
      <c r="F18" s="17">
        <v>12.65</v>
      </c>
      <c r="G18" s="17">
        <v>13.46</v>
      </c>
      <c r="H18" s="17">
        <f>ROUND(G18*1.01,2)</f>
        <v>13.59</v>
      </c>
      <c r="I18" s="17">
        <f t="shared" ref="I18:Z18" si="13">ROUND(H18*1.01,2)</f>
        <v>13.73</v>
      </c>
      <c r="J18" s="17">
        <f t="shared" si="13"/>
        <v>13.87</v>
      </c>
      <c r="K18" s="17">
        <f t="shared" si="13"/>
        <v>14.01</v>
      </c>
      <c r="L18" s="17">
        <f t="shared" si="13"/>
        <v>14.15</v>
      </c>
      <c r="M18" s="17">
        <f t="shared" si="13"/>
        <v>14.29</v>
      </c>
      <c r="N18" s="17">
        <f t="shared" si="13"/>
        <v>14.43</v>
      </c>
      <c r="O18" s="17">
        <f t="shared" si="13"/>
        <v>14.57</v>
      </c>
      <c r="P18" s="17">
        <f t="shared" si="13"/>
        <v>14.72</v>
      </c>
      <c r="Q18" s="17">
        <f t="shared" si="13"/>
        <v>14.87</v>
      </c>
      <c r="R18" s="17">
        <f t="shared" si="13"/>
        <v>15.02</v>
      </c>
      <c r="S18" s="17">
        <f t="shared" si="13"/>
        <v>15.17</v>
      </c>
      <c r="T18" s="17">
        <f t="shared" si="13"/>
        <v>15.32</v>
      </c>
      <c r="U18" s="17">
        <f t="shared" si="13"/>
        <v>15.47</v>
      </c>
      <c r="V18" s="17">
        <f t="shared" si="13"/>
        <v>15.62</v>
      </c>
      <c r="W18" s="17">
        <f t="shared" si="13"/>
        <v>15.78</v>
      </c>
      <c r="X18" s="17">
        <f t="shared" si="13"/>
        <v>15.94</v>
      </c>
      <c r="Y18" s="17">
        <f t="shared" si="13"/>
        <v>16.100000000000001</v>
      </c>
      <c r="Z18" s="17">
        <f t="shared" si="13"/>
        <v>16.260000000000002</v>
      </c>
      <c r="AA18" s="6"/>
    </row>
    <row r="19" spans="1:28" ht="15" customHeight="1" x14ac:dyDescent="0.25">
      <c r="A19" s="19"/>
      <c r="B19" s="16"/>
      <c r="C19" s="16"/>
      <c r="D19" s="16"/>
      <c r="E19" s="16" t="s">
        <v>18</v>
      </c>
      <c r="F19" s="17">
        <f>ROUND(F18*1.02,2)</f>
        <v>12.9</v>
      </c>
      <c r="G19" s="17">
        <f t="shared" ref="G19:Z19" si="14">ROUND(G18*1.02,2)</f>
        <v>13.73</v>
      </c>
      <c r="H19" s="17">
        <f t="shared" si="14"/>
        <v>13.86</v>
      </c>
      <c r="I19" s="17">
        <f t="shared" si="14"/>
        <v>14</v>
      </c>
      <c r="J19" s="17">
        <f t="shared" si="14"/>
        <v>14.15</v>
      </c>
      <c r="K19" s="17">
        <f t="shared" si="14"/>
        <v>14.29</v>
      </c>
      <c r="L19" s="17">
        <f t="shared" si="14"/>
        <v>14.43</v>
      </c>
      <c r="M19" s="17">
        <f t="shared" si="14"/>
        <v>14.58</v>
      </c>
      <c r="N19" s="17">
        <f t="shared" si="14"/>
        <v>14.72</v>
      </c>
      <c r="O19" s="17">
        <f t="shared" si="14"/>
        <v>14.86</v>
      </c>
      <c r="P19" s="17">
        <f t="shared" si="14"/>
        <v>15.01</v>
      </c>
      <c r="Q19" s="17">
        <f t="shared" si="14"/>
        <v>15.17</v>
      </c>
      <c r="R19" s="17">
        <f t="shared" si="14"/>
        <v>15.32</v>
      </c>
      <c r="S19" s="17">
        <f t="shared" si="14"/>
        <v>15.47</v>
      </c>
      <c r="T19" s="17">
        <f t="shared" si="14"/>
        <v>15.63</v>
      </c>
      <c r="U19" s="17">
        <f t="shared" si="14"/>
        <v>15.78</v>
      </c>
      <c r="V19" s="17">
        <f t="shared" si="14"/>
        <v>15.93</v>
      </c>
      <c r="W19" s="17">
        <f t="shared" si="14"/>
        <v>16.100000000000001</v>
      </c>
      <c r="X19" s="17">
        <f t="shared" si="14"/>
        <v>16.260000000000002</v>
      </c>
      <c r="Y19" s="17">
        <f t="shared" si="14"/>
        <v>16.420000000000002</v>
      </c>
      <c r="Z19" s="17">
        <f t="shared" si="14"/>
        <v>16.59</v>
      </c>
      <c r="AA19" s="6"/>
    </row>
    <row r="20" spans="1:28" ht="15" customHeight="1" x14ac:dyDescent="0.25">
      <c r="A20" s="19">
        <v>6</v>
      </c>
      <c r="B20" s="16" t="s">
        <v>5</v>
      </c>
      <c r="C20" s="16">
        <v>28887</v>
      </c>
      <c r="D20" s="16"/>
      <c r="E20" s="16" t="s">
        <v>78</v>
      </c>
      <c r="F20" s="18">
        <f>ROUND(F22*2080,0)</f>
        <v>27830</v>
      </c>
      <c r="G20" s="18">
        <f t="shared" ref="G20:Z20" si="15">ROUND(G22*2080,0)</f>
        <v>29619</v>
      </c>
      <c r="H20" s="18">
        <f t="shared" si="15"/>
        <v>29910</v>
      </c>
      <c r="I20" s="18">
        <f t="shared" si="15"/>
        <v>30202</v>
      </c>
      <c r="J20" s="18">
        <f t="shared" si="15"/>
        <v>30514</v>
      </c>
      <c r="K20" s="18">
        <f t="shared" si="15"/>
        <v>30805</v>
      </c>
      <c r="L20" s="18">
        <f t="shared" si="15"/>
        <v>31117</v>
      </c>
      <c r="M20" s="18">
        <f t="shared" si="15"/>
        <v>31450</v>
      </c>
      <c r="N20" s="18">
        <f t="shared" si="15"/>
        <v>31762</v>
      </c>
      <c r="O20" s="18">
        <f t="shared" si="15"/>
        <v>32074</v>
      </c>
      <c r="P20" s="18">
        <f t="shared" si="15"/>
        <v>32406</v>
      </c>
      <c r="Q20" s="18">
        <f t="shared" si="15"/>
        <v>32718</v>
      </c>
      <c r="R20" s="18">
        <f t="shared" si="15"/>
        <v>33030</v>
      </c>
      <c r="S20" s="18">
        <f t="shared" si="15"/>
        <v>33363</v>
      </c>
      <c r="T20" s="18">
        <f t="shared" si="15"/>
        <v>33717</v>
      </c>
      <c r="U20" s="18">
        <f t="shared" si="15"/>
        <v>34050</v>
      </c>
      <c r="V20" s="18">
        <f t="shared" si="15"/>
        <v>34382</v>
      </c>
      <c r="W20" s="18">
        <f t="shared" si="15"/>
        <v>34736</v>
      </c>
      <c r="X20" s="18">
        <f t="shared" si="15"/>
        <v>35069</v>
      </c>
      <c r="Y20" s="18">
        <f t="shared" si="15"/>
        <v>35422</v>
      </c>
      <c r="Z20" s="18">
        <f t="shared" si="15"/>
        <v>35797</v>
      </c>
      <c r="AA20" s="6">
        <v>6</v>
      </c>
      <c r="AB20" s="1" t="s">
        <v>5</v>
      </c>
    </row>
    <row r="21" spans="1:28" ht="15" hidden="1" customHeight="1" x14ac:dyDescent="0.25">
      <c r="A21" s="19"/>
      <c r="B21" s="16"/>
      <c r="C21" s="16"/>
      <c r="D21" s="16"/>
      <c r="E21" s="16" t="s">
        <v>18</v>
      </c>
      <c r="F21" s="17">
        <v>13.12</v>
      </c>
      <c r="G21" s="17">
        <v>13.96</v>
      </c>
      <c r="H21" s="17">
        <f>ROUND(G21*1.01,2)</f>
        <v>14.1</v>
      </c>
      <c r="I21" s="17">
        <f t="shared" ref="I21:Z21" si="16">ROUND(H21*1.01,2)</f>
        <v>14.24</v>
      </c>
      <c r="J21" s="17">
        <f t="shared" si="16"/>
        <v>14.38</v>
      </c>
      <c r="K21" s="17">
        <f t="shared" si="16"/>
        <v>14.52</v>
      </c>
      <c r="L21" s="17">
        <f t="shared" si="16"/>
        <v>14.67</v>
      </c>
      <c r="M21" s="17">
        <f t="shared" si="16"/>
        <v>14.82</v>
      </c>
      <c r="N21" s="17">
        <f t="shared" si="16"/>
        <v>14.97</v>
      </c>
      <c r="O21" s="17">
        <f t="shared" si="16"/>
        <v>15.12</v>
      </c>
      <c r="P21" s="17">
        <f t="shared" si="16"/>
        <v>15.27</v>
      </c>
      <c r="Q21" s="17">
        <f t="shared" si="16"/>
        <v>15.42</v>
      </c>
      <c r="R21" s="17">
        <f t="shared" si="16"/>
        <v>15.57</v>
      </c>
      <c r="S21" s="17">
        <f t="shared" si="16"/>
        <v>15.73</v>
      </c>
      <c r="T21" s="17">
        <f t="shared" si="16"/>
        <v>15.89</v>
      </c>
      <c r="U21" s="17">
        <f t="shared" si="16"/>
        <v>16.05</v>
      </c>
      <c r="V21" s="17">
        <f t="shared" si="16"/>
        <v>16.21</v>
      </c>
      <c r="W21" s="17">
        <f t="shared" si="16"/>
        <v>16.37</v>
      </c>
      <c r="X21" s="17">
        <f t="shared" si="16"/>
        <v>16.53</v>
      </c>
      <c r="Y21" s="17">
        <f t="shared" si="16"/>
        <v>16.7</v>
      </c>
      <c r="Z21" s="17">
        <f t="shared" si="16"/>
        <v>16.87</v>
      </c>
      <c r="AA21" s="6"/>
    </row>
    <row r="22" spans="1:28" ht="15" customHeight="1" x14ac:dyDescent="0.25">
      <c r="A22" s="19"/>
      <c r="B22" s="16"/>
      <c r="C22" s="16"/>
      <c r="D22" s="16"/>
      <c r="E22" s="16" t="s">
        <v>18</v>
      </c>
      <c r="F22" s="17">
        <f>ROUND(F21*1.02,2)</f>
        <v>13.38</v>
      </c>
      <c r="G22" s="17">
        <f t="shared" ref="G22:Z22" si="17">ROUND(G21*1.02,2)</f>
        <v>14.24</v>
      </c>
      <c r="H22" s="17">
        <f t="shared" si="17"/>
        <v>14.38</v>
      </c>
      <c r="I22" s="17">
        <f t="shared" si="17"/>
        <v>14.52</v>
      </c>
      <c r="J22" s="17">
        <f t="shared" si="17"/>
        <v>14.67</v>
      </c>
      <c r="K22" s="17">
        <f t="shared" si="17"/>
        <v>14.81</v>
      </c>
      <c r="L22" s="17">
        <f t="shared" si="17"/>
        <v>14.96</v>
      </c>
      <c r="M22" s="17">
        <f t="shared" si="17"/>
        <v>15.12</v>
      </c>
      <c r="N22" s="17">
        <f t="shared" si="17"/>
        <v>15.27</v>
      </c>
      <c r="O22" s="17">
        <f t="shared" si="17"/>
        <v>15.42</v>
      </c>
      <c r="P22" s="17">
        <f t="shared" si="17"/>
        <v>15.58</v>
      </c>
      <c r="Q22" s="17">
        <f t="shared" si="17"/>
        <v>15.73</v>
      </c>
      <c r="R22" s="17">
        <f t="shared" si="17"/>
        <v>15.88</v>
      </c>
      <c r="S22" s="17">
        <f t="shared" si="17"/>
        <v>16.04</v>
      </c>
      <c r="T22" s="17">
        <f t="shared" si="17"/>
        <v>16.21</v>
      </c>
      <c r="U22" s="17">
        <f t="shared" si="17"/>
        <v>16.37</v>
      </c>
      <c r="V22" s="17">
        <f t="shared" si="17"/>
        <v>16.53</v>
      </c>
      <c r="W22" s="17">
        <f t="shared" si="17"/>
        <v>16.7</v>
      </c>
      <c r="X22" s="17">
        <f t="shared" si="17"/>
        <v>16.86</v>
      </c>
      <c r="Y22" s="17">
        <f t="shared" si="17"/>
        <v>17.03</v>
      </c>
      <c r="Z22" s="17">
        <f t="shared" si="17"/>
        <v>17.21</v>
      </c>
      <c r="AA22" s="6"/>
    </row>
    <row r="23" spans="1:28" ht="15" customHeight="1" x14ac:dyDescent="0.25">
      <c r="A23" s="19">
        <v>7</v>
      </c>
      <c r="B23" s="16" t="s">
        <v>63</v>
      </c>
      <c r="C23" s="16">
        <v>27866</v>
      </c>
      <c r="D23" s="16"/>
      <c r="E23" s="16" t="s">
        <v>83</v>
      </c>
      <c r="F23" s="18">
        <f>ROUND(F25*2080,0)</f>
        <v>28704</v>
      </c>
      <c r="G23" s="18">
        <f t="shared" ref="G23:Z23" si="18">ROUND(G25*2080,0)</f>
        <v>30555</v>
      </c>
      <c r="H23" s="18">
        <f t="shared" si="18"/>
        <v>30846</v>
      </c>
      <c r="I23" s="18">
        <f t="shared" si="18"/>
        <v>31158</v>
      </c>
      <c r="J23" s="18">
        <f t="shared" si="18"/>
        <v>31491</v>
      </c>
      <c r="K23" s="18">
        <f t="shared" si="18"/>
        <v>31803</v>
      </c>
      <c r="L23" s="18">
        <f t="shared" si="18"/>
        <v>32115</v>
      </c>
      <c r="M23" s="18">
        <f t="shared" si="18"/>
        <v>32448</v>
      </c>
      <c r="N23" s="18">
        <f t="shared" si="18"/>
        <v>32760</v>
      </c>
      <c r="O23" s="18">
        <f t="shared" si="18"/>
        <v>33072</v>
      </c>
      <c r="P23" s="18">
        <f t="shared" si="18"/>
        <v>33426</v>
      </c>
      <c r="Q23" s="18">
        <f t="shared" si="18"/>
        <v>33758</v>
      </c>
      <c r="R23" s="18">
        <f t="shared" si="18"/>
        <v>34091</v>
      </c>
      <c r="S23" s="18">
        <f t="shared" si="18"/>
        <v>34424</v>
      </c>
      <c r="T23" s="18">
        <f t="shared" si="18"/>
        <v>34778</v>
      </c>
      <c r="U23" s="18">
        <f t="shared" si="18"/>
        <v>35110</v>
      </c>
      <c r="V23" s="18">
        <f t="shared" si="18"/>
        <v>35464</v>
      </c>
      <c r="W23" s="18">
        <f t="shared" si="18"/>
        <v>35838</v>
      </c>
      <c r="X23" s="18">
        <f t="shared" si="18"/>
        <v>36192</v>
      </c>
      <c r="Y23" s="18">
        <f t="shared" si="18"/>
        <v>36546</v>
      </c>
      <c r="Z23" s="18">
        <f t="shared" si="18"/>
        <v>36920</v>
      </c>
      <c r="AA23" s="6">
        <v>7</v>
      </c>
      <c r="AB23" s="1" t="s">
        <v>63</v>
      </c>
    </row>
    <row r="24" spans="1:28" ht="15" hidden="1" customHeight="1" x14ac:dyDescent="0.25">
      <c r="A24" s="19"/>
      <c r="B24" s="16"/>
      <c r="C24" s="16"/>
      <c r="D24" s="16"/>
      <c r="E24" s="16" t="s">
        <v>85</v>
      </c>
      <c r="F24" s="17">
        <v>13.53</v>
      </c>
      <c r="G24" s="17">
        <v>14.4</v>
      </c>
      <c r="H24" s="17">
        <f>ROUND(G24*1.01,2)</f>
        <v>14.54</v>
      </c>
      <c r="I24" s="17">
        <f t="shared" ref="I24:Z24" si="19">ROUND(H24*1.01,2)</f>
        <v>14.69</v>
      </c>
      <c r="J24" s="17">
        <f t="shared" si="19"/>
        <v>14.84</v>
      </c>
      <c r="K24" s="17">
        <f t="shared" si="19"/>
        <v>14.99</v>
      </c>
      <c r="L24" s="17">
        <f t="shared" si="19"/>
        <v>15.14</v>
      </c>
      <c r="M24" s="17">
        <f t="shared" si="19"/>
        <v>15.29</v>
      </c>
      <c r="N24" s="17">
        <f t="shared" si="19"/>
        <v>15.44</v>
      </c>
      <c r="O24" s="17">
        <f t="shared" si="19"/>
        <v>15.59</v>
      </c>
      <c r="P24" s="17">
        <f t="shared" si="19"/>
        <v>15.75</v>
      </c>
      <c r="Q24" s="17">
        <f t="shared" si="19"/>
        <v>15.91</v>
      </c>
      <c r="R24" s="17">
        <f t="shared" si="19"/>
        <v>16.07</v>
      </c>
      <c r="S24" s="17">
        <f t="shared" si="19"/>
        <v>16.23</v>
      </c>
      <c r="T24" s="17">
        <f t="shared" si="19"/>
        <v>16.39</v>
      </c>
      <c r="U24" s="17">
        <f t="shared" si="19"/>
        <v>16.55</v>
      </c>
      <c r="V24" s="17">
        <f t="shared" si="19"/>
        <v>16.72</v>
      </c>
      <c r="W24" s="17">
        <f t="shared" si="19"/>
        <v>16.89</v>
      </c>
      <c r="X24" s="17">
        <f t="shared" si="19"/>
        <v>17.059999999999999</v>
      </c>
      <c r="Y24" s="17">
        <f t="shared" si="19"/>
        <v>17.23</v>
      </c>
      <c r="Z24" s="17">
        <f t="shared" si="19"/>
        <v>17.399999999999999</v>
      </c>
      <c r="AA24" s="6"/>
    </row>
    <row r="25" spans="1:28" ht="15" customHeight="1" x14ac:dyDescent="0.25">
      <c r="A25" s="19"/>
      <c r="B25" s="16"/>
      <c r="C25" s="16"/>
      <c r="D25" s="16"/>
      <c r="E25" s="16" t="s">
        <v>18</v>
      </c>
      <c r="F25" s="17">
        <f>ROUND(F24*1.02,2)</f>
        <v>13.8</v>
      </c>
      <c r="G25" s="17">
        <f t="shared" ref="G25" si="20">ROUND(G24*1.02,2)</f>
        <v>14.69</v>
      </c>
      <c r="H25" s="17">
        <f t="shared" ref="H25:Z25" si="21">ROUND(H24*1.02,2)</f>
        <v>14.83</v>
      </c>
      <c r="I25" s="17">
        <f t="shared" si="21"/>
        <v>14.98</v>
      </c>
      <c r="J25" s="17">
        <f t="shared" si="21"/>
        <v>15.14</v>
      </c>
      <c r="K25" s="17">
        <f t="shared" si="21"/>
        <v>15.29</v>
      </c>
      <c r="L25" s="17">
        <f t="shared" si="21"/>
        <v>15.44</v>
      </c>
      <c r="M25" s="17">
        <f t="shared" si="21"/>
        <v>15.6</v>
      </c>
      <c r="N25" s="17">
        <f t="shared" si="21"/>
        <v>15.75</v>
      </c>
      <c r="O25" s="17">
        <f t="shared" si="21"/>
        <v>15.9</v>
      </c>
      <c r="P25" s="17">
        <f t="shared" si="21"/>
        <v>16.07</v>
      </c>
      <c r="Q25" s="17">
        <f t="shared" si="21"/>
        <v>16.23</v>
      </c>
      <c r="R25" s="17">
        <f t="shared" si="21"/>
        <v>16.39</v>
      </c>
      <c r="S25" s="17">
        <f t="shared" si="21"/>
        <v>16.55</v>
      </c>
      <c r="T25" s="17">
        <f t="shared" si="21"/>
        <v>16.72</v>
      </c>
      <c r="U25" s="17">
        <f t="shared" si="21"/>
        <v>16.88</v>
      </c>
      <c r="V25" s="17">
        <f t="shared" si="21"/>
        <v>17.05</v>
      </c>
      <c r="W25" s="17">
        <f t="shared" si="21"/>
        <v>17.23</v>
      </c>
      <c r="X25" s="17">
        <f t="shared" si="21"/>
        <v>17.399999999999999</v>
      </c>
      <c r="Y25" s="17">
        <f t="shared" si="21"/>
        <v>17.57</v>
      </c>
      <c r="Z25" s="17">
        <f t="shared" si="21"/>
        <v>17.75</v>
      </c>
      <c r="AA25" s="6"/>
    </row>
    <row r="26" spans="1:28" ht="15" customHeight="1" x14ac:dyDescent="0.25">
      <c r="A26" s="19">
        <v>8</v>
      </c>
      <c r="B26" s="16" t="s">
        <v>24</v>
      </c>
      <c r="C26" s="16">
        <v>32737</v>
      </c>
      <c r="D26" s="16"/>
      <c r="E26" s="16" t="s">
        <v>78</v>
      </c>
      <c r="F26" s="18">
        <f>ROUND(F28*2080,0)</f>
        <v>29578</v>
      </c>
      <c r="G26" s="18">
        <f t="shared" ref="G26:Z26" si="22">ROUND(G28*2080,0)</f>
        <v>31470</v>
      </c>
      <c r="H26" s="18">
        <f t="shared" si="22"/>
        <v>31782</v>
      </c>
      <c r="I26" s="18">
        <f t="shared" si="22"/>
        <v>32094</v>
      </c>
      <c r="J26" s="18">
        <f t="shared" si="22"/>
        <v>32427</v>
      </c>
      <c r="K26" s="18">
        <f t="shared" si="22"/>
        <v>32739</v>
      </c>
      <c r="L26" s="18">
        <f t="shared" si="22"/>
        <v>33051</v>
      </c>
      <c r="M26" s="18">
        <f t="shared" si="22"/>
        <v>33384</v>
      </c>
      <c r="N26" s="18">
        <f t="shared" si="22"/>
        <v>33738</v>
      </c>
      <c r="O26" s="18">
        <f t="shared" si="22"/>
        <v>34070</v>
      </c>
      <c r="P26" s="18">
        <f t="shared" si="22"/>
        <v>34403</v>
      </c>
      <c r="Q26" s="18">
        <f t="shared" si="22"/>
        <v>34757</v>
      </c>
      <c r="R26" s="18">
        <f t="shared" si="22"/>
        <v>35090</v>
      </c>
      <c r="S26" s="18">
        <f t="shared" si="22"/>
        <v>35443</v>
      </c>
      <c r="T26" s="18">
        <f t="shared" si="22"/>
        <v>35818</v>
      </c>
      <c r="U26" s="18">
        <f t="shared" si="22"/>
        <v>36171</v>
      </c>
      <c r="V26" s="18">
        <f t="shared" si="22"/>
        <v>36525</v>
      </c>
      <c r="W26" s="18">
        <f t="shared" si="22"/>
        <v>36899</v>
      </c>
      <c r="X26" s="18">
        <f t="shared" si="22"/>
        <v>37253</v>
      </c>
      <c r="Y26" s="18">
        <f t="shared" si="22"/>
        <v>37627</v>
      </c>
      <c r="Z26" s="18">
        <f t="shared" si="22"/>
        <v>38022</v>
      </c>
      <c r="AA26" s="6">
        <v>8</v>
      </c>
      <c r="AB26" s="1" t="s">
        <v>24</v>
      </c>
    </row>
    <row r="27" spans="1:28" ht="15" hidden="1" customHeight="1" x14ac:dyDescent="0.25">
      <c r="A27" s="19"/>
      <c r="B27" s="16"/>
      <c r="C27" s="16"/>
      <c r="D27" s="16"/>
      <c r="E27" s="16" t="s">
        <v>18</v>
      </c>
      <c r="F27" s="17">
        <v>13.94</v>
      </c>
      <c r="G27" s="17">
        <v>14.83</v>
      </c>
      <c r="H27" s="17">
        <f>ROUND(G27*1.01,2)</f>
        <v>14.98</v>
      </c>
      <c r="I27" s="17">
        <f t="shared" ref="I27:Z27" si="23">ROUND(H27*1.01,2)</f>
        <v>15.13</v>
      </c>
      <c r="J27" s="17">
        <f t="shared" si="23"/>
        <v>15.28</v>
      </c>
      <c r="K27" s="17">
        <f t="shared" si="23"/>
        <v>15.43</v>
      </c>
      <c r="L27" s="17">
        <f t="shared" si="23"/>
        <v>15.58</v>
      </c>
      <c r="M27" s="17">
        <f t="shared" si="23"/>
        <v>15.74</v>
      </c>
      <c r="N27" s="17">
        <f t="shared" si="23"/>
        <v>15.9</v>
      </c>
      <c r="O27" s="17">
        <f t="shared" si="23"/>
        <v>16.059999999999999</v>
      </c>
      <c r="P27" s="17">
        <f t="shared" si="23"/>
        <v>16.22</v>
      </c>
      <c r="Q27" s="17">
        <f t="shared" si="23"/>
        <v>16.38</v>
      </c>
      <c r="R27" s="17">
        <f t="shared" si="23"/>
        <v>16.54</v>
      </c>
      <c r="S27" s="17">
        <f t="shared" si="23"/>
        <v>16.71</v>
      </c>
      <c r="T27" s="17">
        <f t="shared" si="23"/>
        <v>16.88</v>
      </c>
      <c r="U27" s="17">
        <f t="shared" si="23"/>
        <v>17.05</v>
      </c>
      <c r="V27" s="17">
        <f t="shared" si="23"/>
        <v>17.22</v>
      </c>
      <c r="W27" s="17">
        <f t="shared" si="23"/>
        <v>17.39</v>
      </c>
      <c r="X27" s="17">
        <f t="shared" si="23"/>
        <v>17.559999999999999</v>
      </c>
      <c r="Y27" s="17">
        <f t="shared" si="23"/>
        <v>17.739999999999998</v>
      </c>
      <c r="Z27" s="17">
        <f t="shared" si="23"/>
        <v>17.920000000000002</v>
      </c>
      <c r="AA27" s="6"/>
    </row>
    <row r="28" spans="1:28" ht="15" customHeight="1" x14ac:dyDescent="0.25">
      <c r="A28" s="19"/>
      <c r="B28" s="16"/>
      <c r="C28" s="16"/>
      <c r="D28" s="16"/>
      <c r="E28" s="16" t="s">
        <v>18</v>
      </c>
      <c r="F28" s="17">
        <f>ROUND(F27*1.02,2)</f>
        <v>14.22</v>
      </c>
      <c r="G28" s="17">
        <f t="shared" ref="G28" si="24">ROUND(G27*1.02,2)</f>
        <v>15.13</v>
      </c>
      <c r="H28" s="17">
        <f t="shared" ref="H28:Z28" si="25">ROUND(H27*1.02,2)</f>
        <v>15.28</v>
      </c>
      <c r="I28" s="17">
        <f t="shared" si="25"/>
        <v>15.43</v>
      </c>
      <c r="J28" s="17">
        <f t="shared" si="25"/>
        <v>15.59</v>
      </c>
      <c r="K28" s="17">
        <f t="shared" si="25"/>
        <v>15.74</v>
      </c>
      <c r="L28" s="17">
        <f t="shared" si="25"/>
        <v>15.89</v>
      </c>
      <c r="M28" s="17">
        <f t="shared" si="25"/>
        <v>16.05</v>
      </c>
      <c r="N28" s="17">
        <f t="shared" si="25"/>
        <v>16.22</v>
      </c>
      <c r="O28" s="17">
        <f t="shared" si="25"/>
        <v>16.38</v>
      </c>
      <c r="P28" s="17">
        <f t="shared" si="25"/>
        <v>16.54</v>
      </c>
      <c r="Q28" s="17">
        <f t="shared" si="25"/>
        <v>16.71</v>
      </c>
      <c r="R28" s="17">
        <f t="shared" si="25"/>
        <v>16.87</v>
      </c>
      <c r="S28" s="17">
        <f t="shared" si="25"/>
        <v>17.04</v>
      </c>
      <c r="T28" s="17">
        <f t="shared" si="25"/>
        <v>17.22</v>
      </c>
      <c r="U28" s="17">
        <f t="shared" si="25"/>
        <v>17.39</v>
      </c>
      <c r="V28" s="17">
        <f t="shared" si="25"/>
        <v>17.559999999999999</v>
      </c>
      <c r="W28" s="17">
        <f t="shared" si="25"/>
        <v>17.739999999999998</v>
      </c>
      <c r="X28" s="17">
        <f t="shared" si="25"/>
        <v>17.91</v>
      </c>
      <c r="Y28" s="17">
        <f t="shared" si="25"/>
        <v>18.09</v>
      </c>
      <c r="Z28" s="17">
        <f t="shared" si="25"/>
        <v>18.28</v>
      </c>
      <c r="AA28" s="6"/>
    </row>
    <row r="29" spans="1:28" ht="15" customHeight="1" x14ac:dyDescent="0.25">
      <c r="A29" s="19">
        <v>9</v>
      </c>
      <c r="B29" s="16" t="s">
        <v>19</v>
      </c>
      <c r="C29" s="16">
        <v>30153</v>
      </c>
      <c r="D29" s="16"/>
      <c r="E29" s="16" t="s">
        <v>83</v>
      </c>
      <c r="F29" s="18">
        <f>ROUND(F31*2080,0)</f>
        <v>30742</v>
      </c>
      <c r="G29" s="18">
        <f t="shared" ref="G29:Z29" si="26">ROUND(G31*2080,0)</f>
        <v>32698</v>
      </c>
      <c r="H29" s="18">
        <f t="shared" si="26"/>
        <v>33010</v>
      </c>
      <c r="I29" s="18">
        <f t="shared" si="26"/>
        <v>33342</v>
      </c>
      <c r="J29" s="18">
        <f t="shared" si="26"/>
        <v>33696</v>
      </c>
      <c r="K29" s="18">
        <f t="shared" si="26"/>
        <v>34029</v>
      </c>
      <c r="L29" s="18">
        <f t="shared" si="26"/>
        <v>34362</v>
      </c>
      <c r="M29" s="18">
        <f t="shared" si="26"/>
        <v>34715</v>
      </c>
      <c r="N29" s="18">
        <f t="shared" si="26"/>
        <v>35048</v>
      </c>
      <c r="O29" s="18">
        <f t="shared" si="26"/>
        <v>35402</v>
      </c>
      <c r="P29" s="18">
        <f t="shared" si="26"/>
        <v>35776</v>
      </c>
      <c r="Q29" s="18">
        <f t="shared" si="26"/>
        <v>36130</v>
      </c>
      <c r="R29" s="18">
        <f t="shared" si="26"/>
        <v>36483</v>
      </c>
      <c r="S29" s="18">
        <f t="shared" si="26"/>
        <v>36858</v>
      </c>
      <c r="T29" s="18">
        <f t="shared" si="26"/>
        <v>37211</v>
      </c>
      <c r="U29" s="18">
        <f t="shared" si="26"/>
        <v>37586</v>
      </c>
      <c r="V29" s="18">
        <f t="shared" si="26"/>
        <v>37981</v>
      </c>
      <c r="W29" s="18">
        <f t="shared" si="26"/>
        <v>38355</v>
      </c>
      <c r="X29" s="18">
        <f t="shared" si="26"/>
        <v>38750</v>
      </c>
      <c r="Y29" s="18">
        <f t="shared" si="26"/>
        <v>39125</v>
      </c>
      <c r="Z29" s="18">
        <f t="shared" si="26"/>
        <v>39499</v>
      </c>
      <c r="AA29" s="6">
        <v>9</v>
      </c>
      <c r="AB29" s="1" t="s">
        <v>19</v>
      </c>
    </row>
    <row r="30" spans="1:28" ht="15" hidden="1" customHeight="1" x14ac:dyDescent="0.25">
      <c r="A30" s="19"/>
      <c r="B30" s="16" t="s">
        <v>0</v>
      </c>
      <c r="C30" s="16"/>
      <c r="D30" s="16"/>
      <c r="E30" s="16" t="s">
        <v>86</v>
      </c>
      <c r="F30" s="17">
        <v>14.49</v>
      </c>
      <c r="G30" s="17">
        <v>15.41</v>
      </c>
      <c r="H30" s="17">
        <f>ROUND(G30*1.01,2)</f>
        <v>15.56</v>
      </c>
      <c r="I30" s="17">
        <f t="shared" ref="I30:Z30" si="27">ROUND(H30*1.01,2)</f>
        <v>15.72</v>
      </c>
      <c r="J30" s="17">
        <f t="shared" si="27"/>
        <v>15.88</v>
      </c>
      <c r="K30" s="17">
        <f t="shared" si="27"/>
        <v>16.04</v>
      </c>
      <c r="L30" s="17">
        <f t="shared" si="27"/>
        <v>16.2</v>
      </c>
      <c r="M30" s="17">
        <f t="shared" si="27"/>
        <v>16.36</v>
      </c>
      <c r="N30" s="17">
        <f t="shared" si="27"/>
        <v>16.52</v>
      </c>
      <c r="O30" s="17">
        <f t="shared" si="27"/>
        <v>16.690000000000001</v>
      </c>
      <c r="P30" s="17">
        <f t="shared" si="27"/>
        <v>16.86</v>
      </c>
      <c r="Q30" s="17">
        <f t="shared" si="27"/>
        <v>17.03</v>
      </c>
      <c r="R30" s="17">
        <f t="shared" si="27"/>
        <v>17.2</v>
      </c>
      <c r="S30" s="17">
        <f t="shared" si="27"/>
        <v>17.37</v>
      </c>
      <c r="T30" s="17">
        <f t="shared" si="27"/>
        <v>17.54</v>
      </c>
      <c r="U30" s="17">
        <f t="shared" si="27"/>
        <v>17.72</v>
      </c>
      <c r="V30" s="17">
        <f t="shared" si="27"/>
        <v>17.899999999999999</v>
      </c>
      <c r="W30" s="17">
        <f t="shared" si="27"/>
        <v>18.079999999999998</v>
      </c>
      <c r="X30" s="17">
        <f t="shared" si="27"/>
        <v>18.260000000000002</v>
      </c>
      <c r="Y30" s="17">
        <f t="shared" si="27"/>
        <v>18.440000000000001</v>
      </c>
      <c r="Z30" s="17">
        <f t="shared" si="27"/>
        <v>18.62</v>
      </c>
      <c r="AA30" s="6"/>
      <c r="AB30" s="1" t="s">
        <v>0</v>
      </c>
    </row>
    <row r="31" spans="1:28" ht="15" customHeight="1" x14ac:dyDescent="0.25">
      <c r="A31" s="19"/>
      <c r="B31" s="16"/>
      <c r="C31" s="16"/>
      <c r="D31" s="16"/>
      <c r="E31" s="16" t="s">
        <v>18</v>
      </c>
      <c r="F31" s="17">
        <f>ROUND(F30*1.02,2)</f>
        <v>14.78</v>
      </c>
      <c r="G31" s="17">
        <f t="shared" ref="G31" si="28">ROUND(G30*1.02,2)</f>
        <v>15.72</v>
      </c>
      <c r="H31" s="17">
        <f t="shared" ref="H31:Z31" si="29">ROUND(H30*1.02,2)</f>
        <v>15.87</v>
      </c>
      <c r="I31" s="17">
        <f t="shared" si="29"/>
        <v>16.03</v>
      </c>
      <c r="J31" s="17">
        <f t="shared" si="29"/>
        <v>16.2</v>
      </c>
      <c r="K31" s="17">
        <f t="shared" si="29"/>
        <v>16.36</v>
      </c>
      <c r="L31" s="17">
        <f t="shared" si="29"/>
        <v>16.52</v>
      </c>
      <c r="M31" s="17">
        <f t="shared" si="29"/>
        <v>16.690000000000001</v>
      </c>
      <c r="N31" s="17">
        <f t="shared" si="29"/>
        <v>16.850000000000001</v>
      </c>
      <c r="O31" s="17">
        <f t="shared" si="29"/>
        <v>17.02</v>
      </c>
      <c r="P31" s="17">
        <f t="shared" si="29"/>
        <v>17.2</v>
      </c>
      <c r="Q31" s="17">
        <f t="shared" si="29"/>
        <v>17.37</v>
      </c>
      <c r="R31" s="17">
        <f t="shared" si="29"/>
        <v>17.54</v>
      </c>
      <c r="S31" s="17">
        <f t="shared" si="29"/>
        <v>17.72</v>
      </c>
      <c r="T31" s="17">
        <f t="shared" si="29"/>
        <v>17.89</v>
      </c>
      <c r="U31" s="17">
        <f t="shared" si="29"/>
        <v>18.07</v>
      </c>
      <c r="V31" s="17">
        <f t="shared" si="29"/>
        <v>18.260000000000002</v>
      </c>
      <c r="W31" s="17">
        <f t="shared" si="29"/>
        <v>18.440000000000001</v>
      </c>
      <c r="X31" s="17">
        <f t="shared" si="29"/>
        <v>18.63</v>
      </c>
      <c r="Y31" s="17">
        <f t="shared" si="29"/>
        <v>18.809999999999999</v>
      </c>
      <c r="Z31" s="17">
        <f t="shared" si="29"/>
        <v>18.989999999999998</v>
      </c>
      <c r="AA31" s="6"/>
    </row>
    <row r="32" spans="1:28" ht="33.75" customHeight="1" x14ac:dyDescent="0.25">
      <c r="A32" s="19">
        <v>10</v>
      </c>
      <c r="B32" s="16" t="s">
        <v>22</v>
      </c>
      <c r="C32" s="16"/>
      <c r="D32" s="16"/>
      <c r="E32" s="16" t="s">
        <v>78</v>
      </c>
      <c r="F32" s="18">
        <f>ROUND(F34*2080,0)</f>
        <v>31803</v>
      </c>
      <c r="G32" s="18">
        <f t="shared" ref="G32:Z32" si="30">ROUND(G34*2080,0)</f>
        <v>33842</v>
      </c>
      <c r="H32" s="18">
        <f t="shared" si="30"/>
        <v>34174</v>
      </c>
      <c r="I32" s="18">
        <f t="shared" si="30"/>
        <v>34528</v>
      </c>
      <c r="J32" s="18">
        <f t="shared" si="30"/>
        <v>34861</v>
      </c>
      <c r="K32" s="18">
        <f t="shared" si="30"/>
        <v>35194</v>
      </c>
      <c r="L32" s="18">
        <f t="shared" si="30"/>
        <v>35568</v>
      </c>
      <c r="M32" s="18">
        <f t="shared" si="30"/>
        <v>35922</v>
      </c>
      <c r="N32" s="18">
        <f t="shared" si="30"/>
        <v>36275</v>
      </c>
      <c r="O32" s="18">
        <f t="shared" si="30"/>
        <v>36650</v>
      </c>
      <c r="P32" s="18">
        <f t="shared" si="30"/>
        <v>37003</v>
      </c>
      <c r="Q32" s="18">
        <f t="shared" si="30"/>
        <v>37357</v>
      </c>
      <c r="R32" s="18">
        <f t="shared" si="30"/>
        <v>37752</v>
      </c>
      <c r="S32" s="18">
        <f t="shared" si="30"/>
        <v>38126</v>
      </c>
      <c r="T32" s="18">
        <f t="shared" si="30"/>
        <v>38501</v>
      </c>
      <c r="U32" s="18">
        <f t="shared" si="30"/>
        <v>38896</v>
      </c>
      <c r="V32" s="18">
        <f t="shared" si="30"/>
        <v>39270</v>
      </c>
      <c r="W32" s="18">
        <f t="shared" si="30"/>
        <v>39666</v>
      </c>
      <c r="X32" s="18">
        <f t="shared" si="30"/>
        <v>40082</v>
      </c>
      <c r="Y32" s="18">
        <f t="shared" si="30"/>
        <v>40477</v>
      </c>
      <c r="Z32" s="18">
        <f t="shared" si="30"/>
        <v>40893</v>
      </c>
      <c r="AA32" s="6">
        <v>10</v>
      </c>
      <c r="AB32" s="1" t="s">
        <v>22</v>
      </c>
    </row>
    <row r="33" spans="1:28" ht="15" customHeight="1" x14ac:dyDescent="0.25">
      <c r="A33" s="19"/>
      <c r="B33" s="16"/>
      <c r="C33" s="16"/>
      <c r="D33" s="16"/>
      <c r="E33" s="16" t="s">
        <v>18</v>
      </c>
      <c r="F33" s="17">
        <v>14.99</v>
      </c>
      <c r="G33" s="17">
        <v>15.95</v>
      </c>
      <c r="H33" s="17">
        <f>ROUND(G33*1.01,2)</f>
        <v>16.11</v>
      </c>
      <c r="I33" s="17">
        <f t="shared" ref="I33:Z33" si="31">ROUND(H33*1.01,2)</f>
        <v>16.27</v>
      </c>
      <c r="J33" s="17">
        <f t="shared" si="31"/>
        <v>16.43</v>
      </c>
      <c r="K33" s="17">
        <f t="shared" si="31"/>
        <v>16.59</v>
      </c>
      <c r="L33" s="17">
        <f t="shared" si="31"/>
        <v>16.760000000000002</v>
      </c>
      <c r="M33" s="17">
        <f t="shared" si="31"/>
        <v>16.93</v>
      </c>
      <c r="N33" s="17">
        <f t="shared" si="31"/>
        <v>17.100000000000001</v>
      </c>
      <c r="O33" s="17">
        <f t="shared" si="31"/>
        <v>17.27</v>
      </c>
      <c r="P33" s="17">
        <f t="shared" si="31"/>
        <v>17.440000000000001</v>
      </c>
      <c r="Q33" s="17">
        <f t="shared" si="31"/>
        <v>17.61</v>
      </c>
      <c r="R33" s="17">
        <f t="shared" si="31"/>
        <v>17.79</v>
      </c>
      <c r="S33" s="17">
        <f t="shared" si="31"/>
        <v>17.97</v>
      </c>
      <c r="T33" s="17">
        <f t="shared" si="31"/>
        <v>18.149999999999999</v>
      </c>
      <c r="U33" s="17">
        <f t="shared" si="31"/>
        <v>18.329999999999998</v>
      </c>
      <c r="V33" s="17">
        <f t="shared" si="31"/>
        <v>18.510000000000002</v>
      </c>
      <c r="W33" s="17">
        <f t="shared" si="31"/>
        <v>18.7</v>
      </c>
      <c r="X33" s="17">
        <f t="shared" si="31"/>
        <v>18.89</v>
      </c>
      <c r="Y33" s="17">
        <f t="shared" si="31"/>
        <v>19.079999999999998</v>
      </c>
      <c r="Z33" s="17">
        <f t="shared" si="31"/>
        <v>19.27</v>
      </c>
      <c r="AA33" s="6"/>
    </row>
    <row r="34" spans="1:28" ht="15" customHeight="1" x14ac:dyDescent="0.25">
      <c r="A34" s="19"/>
      <c r="B34" s="16"/>
      <c r="C34" s="16"/>
      <c r="D34" s="16"/>
      <c r="E34" s="16" t="s">
        <v>18</v>
      </c>
      <c r="F34" s="17">
        <f>ROUND(F33*1.02,2)</f>
        <v>15.29</v>
      </c>
      <c r="G34" s="17">
        <f t="shared" ref="G34" si="32">ROUND(G33*1.02,2)</f>
        <v>16.27</v>
      </c>
      <c r="H34" s="17">
        <f t="shared" ref="H34:Z34" si="33">ROUND(H33*1.02,2)</f>
        <v>16.43</v>
      </c>
      <c r="I34" s="17">
        <f t="shared" si="33"/>
        <v>16.600000000000001</v>
      </c>
      <c r="J34" s="17">
        <f t="shared" si="33"/>
        <v>16.760000000000002</v>
      </c>
      <c r="K34" s="17">
        <f t="shared" si="33"/>
        <v>16.920000000000002</v>
      </c>
      <c r="L34" s="17">
        <f t="shared" si="33"/>
        <v>17.100000000000001</v>
      </c>
      <c r="M34" s="17">
        <f t="shared" si="33"/>
        <v>17.27</v>
      </c>
      <c r="N34" s="17">
        <f t="shared" si="33"/>
        <v>17.440000000000001</v>
      </c>
      <c r="O34" s="17">
        <f t="shared" si="33"/>
        <v>17.62</v>
      </c>
      <c r="P34" s="17">
        <f t="shared" si="33"/>
        <v>17.79</v>
      </c>
      <c r="Q34" s="17">
        <f t="shared" si="33"/>
        <v>17.96</v>
      </c>
      <c r="R34" s="17">
        <f t="shared" si="33"/>
        <v>18.149999999999999</v>
      </c>
      <c r="S34" s="17">
        <f t="shared" si="33"/>
        <v>18.329999999999998</v>
      </c>
      <c r="T34" s="17">
        <f t="shared" si="33"/>
        <v>18.510000000000002</v>
      </c>
      <c r="U34" s="17">
        <f t="shared" si="33"/>
        <v>18.7</v>
      </c>
      <c r="V34" s="17">
        <f t="shared" si="33"/>
        <v>18.88</v>
      </c>
      <c r="W34" s="17">
        <f t="shared" si="33"/>
        <v>19.07</v>
      </c>
      <c r="X34" s="17">
        <f t="shared" si="33"/>
        <v>19.27</v>
      </c>
      <c r="Y34" s="17">
        <f t="shared" si="33"/>
        <v>19.46</v>
      </c>
      <c r="Z34" s="17">
        <f t="shared" si="33"/>
        <v>19.66</v>
      </c>
      <c r="AA34" s="6"/>
    </row>
    <row r="35" spans="1:28" ht="15" customHeight="1" x14ac:dyDescent="0.25">
      <c r="A35" s="19">
        <v>11</v>
      </c>
      <c r="B35" s="16" t="s">
        <v>21</v>
      </c>
      <c r="C35" s="16"/>
      <c r="D35" s="16"/>
      <c r="E35" s="16" t="s">
        <v>83</v>
      </c>
      <c r="F35" s="18">
        <f>ROUND(F37*2080,0)</f>
        <v>32240</v>
      </c>
      <c r="G35" s="18">
        <f t="shared" ref="G35:Z35" si="34">ROUND(G37*2080,0)</f>
        <v>34299</v>
      </c>
      <c r="H35" s="18">
        <f t="shared" si="34"/>
        <v>34653</v>
      </c>
      <c r="I35" s="18">
        <f t="shared" si="34"/>
        <v>34986</v>
      </c>
      <c r="J35" s="18">
        <f t="shared" si="34"/>
        <v>35318</v>
      </c>
      <c r="K35" s="18">
        <f t="shared" si="34"/>
        <v>35693</v>
      </c>
      <c r="L35" s="18">
        <f t="shared" si="34"/>
        <v>36046</v>
      </c>
      <c r="M35" s="18">
        <f t="shared" si="34"/>
        <v>36400</v>
      </c>
      <c r="N35" s="18">
        <f t="shared" si="34"/>
        <v>36774</v>
      </c>
      <c r="O35" s="18">
        <f t="shared" si="34"/>
        <v>37128</v>
      </c>
      <c r="P35" s="18">
        <f t="shared" si="34"/>
        <v>37502</v>
      </c>
      <c r="Q35" s="18">
        <f t="shared" si="34"/>
        <v>37898</v>
      </c>
      <c r="R35" s="18">
        <f t="shared" si="34"/>
        <v>38272</v>
      </c>
      <c r="S35" s="18">
        <f t="shared" si="34"/>
        <v>38646</v>
      </c>
      <c r="T35" s="18">
        <f t="shared" si="34"/>
        <v>39042</v>
      </c>
      <c r="U35" s="18">
        <f t="shared" si="34"/>
        <v>39416</v>
      </c>
      <c r="V35" s="18">
        <f t="shared" si="34"/>
        <v>39832</v>
      </c>
      <c r="W35" s="18">
        <f t="shared" si="34"/>
        <v>40227</v>
      </c>
      <c r="X35" s="18">
        <f t="shared" si="34"/>
        <v>40622</v>
      </c>
      <c r="Y35" s="18">
        <f t="shared" si="34"/>
        <v>41038</v>
      </c>
      <c r="Z35" s="18">
        <f t="shared" si="34"/>
        <v>41434</v>
      </c>
      <c r="AA35" s="6">
        <v>11</v>
      </c>
      <c r="AB35" s="1" t="s">
        <v>21</v>
      </c>
    </row>
    <row r="36" spans="1:28" ht="17.25" customHeight="1" x14ac:dyDescent="0.25">
      <c r="A36" s="19"/>
      <c r="B36" s="16"/>
      <c r="C36" s="16"/>
      <c r="D36" s="16"/>
      <c r="E36" s="16" t="s">
        <v>87</v>
      </c>
      <c r="F36" s="17">
        <v>15.2</v>
      </c>
      <c r="G36" s="17">
        <v>16.170000000000002</v>
      </c>
      <c r="H36" s="17">
        <f>ROUND(G36*1.01,2)</f>
        <v>16.329999999999998</v>
      </c>
      <c r="I36" s="17">
        <f t="shared" ref="I36:Z36" si="35">ROUND(H36*1.01,2)</f>
        <v>16.489999999999998</v>
      </c>
      <c r="J36" s="17">
        <f t="shared" si="35"/>
        <v>16.649999999999999</v>
      </c>
      <c r="K36" s="17">
        <f t="shared" si="35"/>
        <v>16.82</v>
      </c>
      <c r="L36" s="17">
        <f t="shared" si="35"/>
        <v>16.989999999999998</v>
      </c>
      <c r="M36" s="17">
        <f t="shared" si="35"/>
        <v>17.16</v>
      </c>
      <c r="N36" s="17">
        <f t="shared" si="35"/>
        <v>17.329999999999998</v>
      </c>
      <c r="O36" s="17">
        <f t="shared" si="35"/>
        <v>17.5</v>
      </c>
      <c r="P36" s="17">
        <f t="shared" si="35"/>
        <v>17.68</v>
      </c>
      <c r="Q36" s="17">
        <f t="shared" si="35"/>
        <v>17.86</v>
      </c>
      <c r="R36" s="17">
        <f t="shared" si="35"/>
        <v>18.04</v>
      </c>
      <c r="S36" s="17">
        <f t="shared" si="35"/>
        <v>18.22</v>
      </c>
      <c r="T36" s="17">
        <f t="shared" si="35"/>
        <v>18.399999999999999</v>
      </c>
      <c r="U36" s="17">
        <f t="shared" si="35"/>
        <v>18.579999999999998</v>
      </c>
      <c r="V36" s="17">
        <f t="shared" si="35"/>
        <v>18.77</v>
      </c>
      <c r="W36" s="17">
        <f t="shared" si="35"/>
        <v>18.96</v>
      </c>
      <c r="X36" s="17">
        <f t="shared" si="35"/>
        <v>19.149999999999999</v>
      </c>
      <c r="Y36" s="17">
        <f t="shared" si="35"/>
        <v>19.34</v>
      </c>
      <c r="Z36" s="17">
        <f t="shared" si="35"/>
        <v>19.53</v>
      </c>
      <c r="AA36" s="6"/>
    </row>
    <row r="37" spans="1:28" ht="15" customHeight="1" x14ac:dyDescent="0.25">
      <c r="A37" s="19"/>
      <c r="B37" s="16"/>
      <c r="C37" s="16"/>
      <c r="D37" s="16"/>
      <c r="E37" s="16" t="s">
        <v>18</v>
      </c>
      <c r="F37" s="17">
        <f>ROUND(F36*1.02,2)</f>
        <v>15.5</v>
      </c>
      <c r="G37" s="17">
        <f t="shared" ref="G37" si="36">ROUND(G36*1.02,2)</f>
        <v>16.489999999999998</v>
      </c>
      <c r="H37" s="17">
        <f t="shared" ref="H37:Z37" si="37">ROUND(H36*1.02,2)</f>
        <v>16.66</v>
      </c>
      <c r="I37" s="17">
        <f t="shared" si="37"/>
        <v>16.82</v>
      </c>
      <c r="J37" s="17">
        <f t="shared" si="37"/>
        <v>16.98</v>
      </c>
      <c r="K37" s="17">
        <f t="shared" si="37"/>
        <v>17.16</v>
      </c>
      <c r="L37" s="17">
        <f t="shared" si="37"/>
        <v>17.329999999999998</v>
      </c>
      <c r="M37" s="17">
        <f t="shared" si="37"/>
        <v>17.5</v>
      </c>
      <c r="N37" s="17">
        <f t="shared" si="37"/>
        <v>17.68</v>
      </c>
      <c r="O37" s="17">
        <f t="shared" si="37"/>
        <v>17.850000000000001</v>
      </c>
      <c r="P37" s="17">
        <f t="shared" si="37"/>
        <v>18.03</v>
      </c>
      <c r="Q37" s="17">
        <f t="shared" si="37"/>
        <v>18.22</v>
      </c>
      <c r="R37" s="17">
        <f t="shared" si="37"/>
        <v>18.399999999999999</v>
      </c>
      <c r="S37" s="17">
        <f t="shared" si="37"/>
        <v>18.579999999999998</v>
      </c>
      <c r="T37" s="17">
        <f t="shared" si="37"/>
        <v>18.77</v>
      </c>
      <c r="U37" s="17">
        <f t="shared" si="37"/>
        <v>18.95</v>
      </c>
      <c r="V37" s="17">
        <f t="shared" si="37"/>
        <v>19.149999999999999</v>
      </c>
      <c r="W37" s="17">
        <f t="shared" si="37"/>
        <v>19.34</v>
      </c>
      <c r="X37" s="17">
        <f t="shared" si="37"/>
        <v>19.53</v>
      </c>
      <c r="Y37" s="17">
        <f t="shared" si="37"/>
        <v>19.73</v>
      </c>
      <c r="Z37" s="17">
        <f t="shared" si="37"/>
        <v>19.920000000000002</v>
      </c>
      <c r="AA37" s="6"/>
    </row>
    <row r="38" spans="1:28" ht="15" customHeight="1" x14ac:dyDescent="0.25">
      <c r="A38" s="19">
        <v>12</v>
      </c>
      <c r="B38" s="16" t="s">
        <v>6</v>
      </c>
      <c r="C38" s="16"/>
      <c r="D38" s="16"/>
      <c r="E38" s="16" t="s">
        <v>78</v>
      </c>
      <c r="F38" s="18">
        <f>ROUND(F40*2080,0)</f>
        <v>32406</v>
      </c>
      <c r="G38" s="18">
        <f t="shared" ref="G38:Z38" si="38">ROUND(G40*2080,0)</f>
        <v>34486</v>
      </c>
      <c r="H38" s="18">
        <f t="shared" si="38"/>
        <v>34819</v>
      </c>
      <c r="I38" s="18">
        <f t="shared" si="38"/>
        <v>35152</v>
      </c>
      <c r="J38" s="18">
        <f t="shared" si="38"/>
        <v>35506</v>
      </c>
      <c r="K38" s="18">
        <f t="shared" si="38"/>
        <v>35880</v>
      </c>
      <c r="L38" s="18">
        <f t="shared" si="38"/>
        <v>36234</v>
      </c>
      <c r="M38" s="18">
        <f t="shared" si="38"/>
        <v>36608</v>
      </c>
      <c r="N38" s="18">
        <f t="shared" si="38"/>
        <v>36962</v>
      </c>
      <c r="O38" s="18">
        <f t="shared" si="38"/>
        <v>37315</v>
      </c>
      <c r="P38" s="18">
        <f t="shared" si="38"/>
        <v>37710</v>
      </c>
      <c r="Q38" s="18">
        <f t="shared" si="38"/>
        <v>38085</v>
      </c>
      <c r="R38" s="18">
        <f t="shared" si="38"/>
        <v>38459</v>
      </c>
      <c r="S38" s="18">
        <f t="shared" si="38"/>
        <v>38854</v>
      </c>
      <c r="T38" s="18">
        <f t="shared" si="38"/>
        <v>39229</v>
      </c>
      <c r="U38" s="18">
        <f t="shared" si="38"/>
        <v>39603</v>
      </c>
      <c r="V38" s="18">
        <f t="shared" si="38"/>
        <v>40019</v>
      </c>
      <c r="W38" s="18">
        <f t="shared" si="38"/>
        <v>40414</v>
      </c>
      <c r="X38" s="18">
        <f t="shared" si="38"/>
        <v>40810</v>
      </c>
      <c r="Y38" s="18">
        <f t="shared" si="38"/>
        <v>41226</v>
      </c>
      <c r="Z38" s="18">
        <f t="shared" si="38"/>
        <v>41621</v>
      </c>
      <c r="AA38" s="6">
        <v>12</v>
      </c>
      <c r="AB38" s="1" t="s">
        <v>6</v>
      </c>
    </row>
    <row r="39" spans="1:28" ht="15" hidden="1" customHeight="1" x14ac:dyDescent="0.25">
      <c r="A39" s="19"/>
      <c r="B39" s="20" t="s">
        <v>72</v>
      </c>
      <c r="C39" s="16"/>
      <c r="D39" s="16"/>
      <c r="E39" s="16" t="s">
        <v>18</v>
      </c>
      <c r="F39" s="17">
        <v>15.27</v>
      </c>
      <c r="G39" s="17">
        <v>16.25</v>
      </c>
      <c r="H39" s="17">
        <f>ROUND(G39*1.01,2)</f>
        <v>16.41</v>
      </c>
      <c r="I39" s="17">
        <f t="shared" ref="I39:Z39" si="39">ROUND(H39*1.01,2)</f>
        <v>16.57</v>
      </c>
      <c r="J39" s="17">
        <f t="shared" si="39"/>
        <v>16.739999999999998</v>
      </c>
      <c r="K39" s="17">
        <f t="shared" si="39"/>
        <v>16.91</v>
      </c>
      <c r="L39" s="17">
        <f t="shared" si="39"/>
        <v>17.079999999999998</v>
      </c>
      <c r="M39" s="17">
        <f t="shared" si="39"/>
        <v>17.25</v>
      </c>
      <c r="N39" s="17">
        <f t="shared" si="39"/>
        <v>17.420000000000002</v>
      </c>
      <c r="O39" s="17">
        <f t="shared" si="39"/>
        <v>17.59</v>
      </c>
      <c r="P39" s="17">
        <f t="shared" si="39"/>
        <v>17.77</v>
      </c>
      <c r="Q39" s="17">
        <f t="shared" si="39"/>
        <v>17.95</v>
      </c>
      <c r="R39" s="17">
        <f t="shared" si="39"/>
        <v>18.13</v>
      </c>
      <c r="S39" s="17">
        <f t="shared" si="39"/>
        <v>18.309999999999999</v>
      </c>
      <c r="T39" s="17">
        <f t="shared" si="39"/>
        <v>18.489999999999998</v>
      </c>
      <c r="U39" s="17">
        <f t="shared" si="39"/>
        <v>18.670000000000002</v>
      </c>
      <c r="V39" s="17">
        <f t="shared" si="39"/>
        <v>18.86</v>
      </c>
      <c r="W39" s="17">
        <f t="shared" si="39"/>
        <v>19.05</v>
      </c>
      <c r="X39" s="17">
        <f t="shared" si="39"/>
        <v>19.239999999999998</v>
      </c>
      <c r="Y39" s="17">
        <f t="shared" si="39"/>
        <v>19.43</v>
      </c>
      <c r="Z39" s="17">
        <f t="shared" si="39"/>
        <v>19.62</v>
      </c>
      <c r="AA39" s="6"/>
      <c r="AB39" s="1" t="s">
        <v>71</v>
      </c>
    </row>
    <row r="40" spans="1:28" ht="15" customHeight="1" x14ac:dyDescent="0.25">
      <c r="A40" s="19"/>
      <c r="B40" s="16"/>
      <c r="C40" s="16"/>
      <c r="D40" s="16"/>
      <c r="E40" s="16" t="s">
        <v>18</v>
      </c>
      <c r="F40" s="17">
        <f>ROUND(F39*1.02,2)</f>
        <v>15.58</v>
      </c>
      <c r="G40" s="17">
        <f t="shared" ref="G40" si="40">ROUND(G39*1.02,2)</f>
        <v>16.579999999999998</v>
      </c>
      <c r="H40" s="17">
        <f t="shared" ref="H40:Z40" si="41">ROUND(H39*1.02,2)</f>
        <v>16.739999999999998</v>
      </c>
      <c r="I40" s="17">
        <f t="shared" si="41"/>
        <v>16.899999999999999</v>
      </c>
      <c r="J40" s="17">
        <f t="shared" si="41"/>
        <v>17.07</v>
      </c>
      <c r="K40" s="17">
        <f t="shared" si="41"/>
        <v>17.25</v>
      </c>
      <c r="L40" s="17">
        <f t="shared" si="41"/>
        <v>17.420000000000002</v>
      </c>
      <c r="M40" s="17">
        <f t="shared" si="41"/>
        <v>17.600000000000001</v>
      </c>
      <c r="N40" s="17">
        <f t="shared" si="41"/>
        <v>17.77</v>
      </c>
      <c r="O40" s="17">
        <f t="shared" si="41"/>
        <v>17.940000000000001</v>
      </c>
      <c r="P40" s="17">
        <f t="shared" si="41"/>
        <v>18.13</v>
      </c>
      <c r="Q40" s="17">
        <f t="shared" si="41"/>
        <v>18.309999999999999</v>
      </c>
      <c r="R40" s="17">
        <f t="shared" si="41"/>
        <v>18.489999999999998</v>
      </c>
      <c r="S40" s="17">
        <f t="shared" si="41"/>
        <v>18.68</v>
      </c>
      <c r="T40" s="17">
        <f t="shared" si="41"/>
        <v>18.86</v>
      </c>
      <c r="U40" s="17">
        <f t="shared" si="41"/>
        <v>19.04</v>
      </c>
      <c r="V40" s="17">
        <f t="shared" si="41"/>
        <v>19.239999999999998</v>
      </c>
      <c r="W40" s="17">
        <f t="shared" si="41"/>
        <v>19.43</v>
      </c>
      <c r="X40" s="17">
        <f t="shared" si="41"/>
        <v>19.62</v>
      </c>
      <c r="Y40" s="17">
        <f t="shared" si="41"/>
        <v>19.82</v>
      </c>
      <c r="Z40" s="17">
        <f t="shared" si="41"/>
        <v>20.010000000000002</v>
      </c>
      <c r="AA40" s="6"/>
    </row>
    <row r="41" spans="1:28" ht="15" customHeight="1" x14ac:dyDescent="0.25">
      <c r="A41" s="19">
        <v>13</v>
      </c>
      <c r="B41" s="16" t="s">
        <v>44</v>
      </c>
      <c r="C41" s="16"/>
      <c r="D41" s="16"/>
      <c r="E41" s="16" t="s">
        <v>83</v>
      </c>
      <c r="F41" s="18">
        <f>ROUND(F43*2080,0)</f>
        <v>32656</v>
      </c>
      <c r="G41" s="18">
        <f t="shared" ref="G41:Z41" si="42">ROUND(G43*2080,0)</f>
        <v>34736</v>
      </c>
      <c r="H41" s="18">
        <f t="shared" si="42"/>
        <v>35069</v>
      </c>
      <c r="I41" s="18">
        <f t="shared" si="42"/>
        <v>35422</v>
      </c>
      <c r="J41" s="18">
        <f t="shared" si="42"/>
        <v>35797</v>
      </c>
      <c r="K41" s="18">
        <f t="shared" si="42"/>
        <v>36150</v>
      </c>
      <c r="L41" s="18">
        <f t="shared" si="42"/>
        <v>36504</v>
      </c>
      <c r="M41" s="18">
        <f t="shared" si="42"/>
        <v>36878</v>
      </c>
      <c r="N41" s="18">
        <f t="shared" si="42"/>
        <v>37232</v>
      </c>
      <c r="O41" s="18">
        <f t="shared" si="42"/>
        <v>37606</v>
      </c>
      <c r="P41" s="18">
        <f t="shared" si="42"/>
        <v>38002</v>
      </c>
      <c r="Q41" s="18">
        <f t="shared" si="42"/>
        <v>38376</v>
      </c>
      <c r="R41" s="18">
        <f t="shared" si="42"/>
        <v>38771</v>
      </c>
      <c r="S41" s="18">
        <f t="shared" si="42"/>
        <v>39146</v>
      </c>
      <c r="T41" s="18">
        <f t="shared" si="42"/>
        <v>39520</v>
      </c>
      <c r="U41" s="18">
        <f t="shared" si="42"/>
        <v>39936</v>
      </c>
      <c r="V41" s="18">
        <f t="shared" si="42"/>
        <v>40331</v>
      </c>
      <c r="W41" s="18">
        <f t="shared" si="42"/>
        <v>40726</v>
      </c>
      <c r="X41" s="18">
        <f t="shared" si="42"/>
        <v>41142</v>
      </c>
      <c r="Y41" s="18">
        <f t="shared" si="42"/>
        <v>41538</v>
      </c>
      <c r="Z41" s="18">
        <f t="shared" si="42"/>
        <v>41974</v>
      </c>
      <c r="AA41" s="6">
        <v>13</v>
      </c>
      <c r="AB41" s="1" t="s">
        <v>44</v>
      </c>
    </row>
    <row r="42" spans="1:28" ht="15" hidden="1" customHeight="1" x14ac:dyDescent="0.25">
      <c r="A42" s="19"/>
      <c r="B42" s="16" t="s">
        <v>68</v>
      </c>
      <c r="C42" s="16"/>
      <c r="D42" s="16"/>
      <c r="E42" s="16" t="s">
        <v>88</v>
      </c>
      <c r="F42" s="17">
        <v>15.39</v>
      </c>
      <c r="G42" s="17">
        <v>16.37</v>
      </c>
      <c r="H42" s="17">
        <f>ROUND(G42*1.01,2)</f>
        <v>16.53</v>
      </c>
      <c r="I42" s="17">
        <f t="shared" ref="I42:Z42" si="43">ROUND(H42*1.01,2)</f>
        <v>16.7</v>
      </c>
      <c r="J42" s="17">
        <f t="shared" si="43"/>
        <v>16.87</v>
      </c>
      <c r="K42" s="17">
        <f t="shared" si="43"/>
        <v>17.04</v>
      </c>
      <c r="L42" s="17">
        <f t="shared" si="43"/>
        <v>17.21</v>
      </c>
      <c r="M42" s="17">
        <f t="shared" si="43"/>
        <v>17.38</v>
      </c>
      <c r="N42" s="17">
        <f t="shared" si="43"/>
        <v>17.55</v>
      </c>
      <c r="O42" s="17">
        <f t="shared" si="43"/>
        <v>17.73</v>
      </c>
      <c r="P42" s="17">
        <f t="shared" si="43"/>
        <v>17.91</v>
      </c>
      <c r="Q42" s="17">
        <f t="shared" si="43"/>
        <v>18.09</v>
      </c>
      <c r="R42" s="17">
        <f t="shared" si="43"/>
        <v>18.27</v>
      </c>
      <c r="S42" s="17">
        <f t="shared" si="43"/>
        <v>18.45</v>
      </c>
      <c r="T42" s="17">
        <f t="shared" si="43"/>
        <v>18.63</v>
      </c>
      <c r="U42" s="17">
        <f t="shared" si="43"/>
        <v>18.82</v>
      </c>
      <c r="V42" s="17">
        <f t="shared" si="43"/>
        <v>19.010000000000002</v>
      </c>
      <c r="W42" s="17">
        <f t="shared" si="43"/>
        <v>19.2</v>
      </c>
      <c r="X42" s="17">
        <f t="shared" si="43"/>
        <v>19.39</v>
      </c>
      <c r="Y42" s="17">
        <f t="shared" si="43"/>
        <v>19.579999999999998</v>
      </c>
      <c r="Z42" s="17">
        <f t="shared" si="43"/>
        <v>19.78</v>
      </c>
      <c r="AA42" s="6"/>
      <c r="AB42" s="1" t="s">
        <v>68</v>
      </c>
    </row>
    <row r="43" spans="1:28" ht="15" customHeight="1" x14ac:dyDescent="0.25">
      <c r="A43" s="19"/>
      <c r="B43" s="16"/>
      <c r="C43" s="16"/>
      <c r="D43" s="16"/>
      <c r="E43" s="16" t="s">
        <v>18</v>
      </c>
      <c r="F43" s="17">
        <f>ROUND(F42*1.02,2)</f>
        <v>15.7</v>
      </c>
      <c r="G43" s="17">
        <f t="shared" ref="G43" si="44">ROUND(G42*1.02,2)</f>
        <v>16.7</v>
      </c>
      <c r="H43" s="17">
        <f t="shared" ref="H43:Z43" si="45">ROUND(H42*1.02,2)</f>
        <v>16.86</v>
      </c>
      <c r="I43" s="17">
        <f t="shared" si="45"/>
        <v>17.03</v>
      </c>
      <c r="J43" s="17">
        <f t="shared" si="45"/>
        <v>17.21</v>
      </c>
      <c r="K43" s="17">
        <f t="shared" si="45"/>
        <v>17.38</v>
      </c>
      <c r="L43" s="17">
        <f t="shared" si="45"/>
        <v>17.55</v>
      </c>
      <c r="M43" s="17">
        <f t="shared" si="45"/>
        <v>17.73</v>
      </c>
      <c r="N43" s="17">
        <f t="shared" si="45"/>
        <v>17.899999999999999</v>
      </c>
      <c r="O43" s="17">
        <f t="shared" si="45"/>
        <v>18.079999999999998</v>
      </c>
      <c r="P43" s="17">
        <f t="shared" si="45"/>
        <v>18.27</v>
      </c>
      <c r="Q43" s="17">
        <f t="shared" si="45"/>
        <v>18.45</v>
      </c>
      <c r="R43" s="17">
        <f t="shared" si="45"/>
        <v>18.64</v>
      </c>
      <c r="S43" s="17">
        <f t="shared" si="45"/>
        <v>18.82</v>
      </c>
      <c r="T43" s="17">
        <f t="shared" si="45"/>
        <v>19</v>
      </c>
      <c r="U43" s="17">
        <f t="shared" si="45"/>
        <v>19.2</v>
      </c>
      <c r="V43" s="17">
        <f t="shared" si="45"/>
        <v>19.39</v>
      </c>
      <c r="W43" s="17">
        <f t="shared" si="45"/>
        <v>19.579999999999998</v>
      </c>
      <c r="X43" s="17">
        <f t="shared" si="45"/>
        <v>19.78</v>
      </c>
      <c r="Y43" s="17">
        <f t="shared" si="45"/>
        <v>19.97</v>
      </c>
      <c r="Z43" s="17">
        <f t="shared" si="45"/>
        <v>20.18</v>
      </c>
      <c r="AA43" s="6"/>
    </row>
    <row r="44" spans="1:28" ht="15" customHeight="1" x14ac:dyDescent="0.25">
      <c r="A44" s="19">
        <v>14</v>
      </c>
      <c r="B44" s="16" t="s">
        <v>2</v>
      </c>
      <c r="C44" s="16">
        <v>30888</v>
      </c>
      <c r="D44" s="16">
        <v>25410.285714285714</v>
      </c>
      <c r="E44" s="16" t="s">
        <v>78</v>
      </c>
      <c r="F44" s="18">
        <f>ROUND(F46*2080,0)</f>
        <v>34174</v>
      </c>
      <c r="G44" s="18">
        <f t="shared" ref="G44:Z44" si="46">ROUND(G46*2080,0)</f>
        <v>36358</v>
      </c>
      <c r="H44" s="18">
        <f t="shared" si="46"/>
        <v>36733</v>
      </c>
      <c r="I44" s="18">
        <f t="shared" si="46"/>
        <v>37086</v>
      </c>
      <c r="J44" s="18">
        <f t="shared" si="46"/>
        <v>37440</v>
      </c>
      <c r="K44" s="18">
        <f t="shared" si="46"/>
        <v>37835</v>
      </c>
      <c r="L44" s="18">
        <f t="shared" si="46"/>
        <v>38210</v>
      </c>
      <c r="M44" s="18">
        <f t="shared" si="46"/>
        <v>38584</v>
      </c>
      <c r="N44" s="18">
        <f t="shared" si="46"/>
        <v>38979</v>
      </c>
      <c r="O44" s="18">
        <f t="shared" si="46"/>
        <v>39354</v>
      </c>
      <c r="P44" s="18">
        <f t="shared" si="46"/>
        <v>39749</v>
      </c>
      <c r="Q44" s="18">
        <f t="shared" si="46"/>
        <v>40165</v>
      </c>
      <c r="R44" s="18">
        <f t="shared" si="46"/>
        <v>40560</v>
      </c>
      <c r="S44" s="18">
        <f t="shared" si="46"/>
        <v>40976</v>
      </c>
      <c r="T44" s="18">
        <f t="shared" si="46"/>
        <v>41371</v>
      </c>
      <c r="U44" s="18">
        <f t="shared" si="46"/>
        <v>41787</v>
      </c>
      <c r="V44" s="18">
        <f t="shared" si="46"/>
        <v>42224</v>
      </c>
      <c r="W44" s="18">
        <f t="shared" si="46"/>
        <v>42640</v>
      </c>
      <c r="X44" s="18">
        <f t="shared" si="46"/>
        <v>43077</v>
      </c>
      <c r="Y44" s="18">
        <f t="shared" si="46"/>
        <v>43493</v>
      </c>
      <c r="Z44" s="18">
        <f t="shared" si="46"/>
        <v>43930</v>
      </c>
      <c r="AA44" s="6">
        <v>14</v>
      </c>
      <c r="AB44" s="1" t="s">
        <v>2</v>
      </c>
    </row>
    <row r="45" spans="1:28" ht="15" hidden="1" customHeight="1" x14ac:dyDescent="0.25">
      <c r="A45" s="19"/>
      <c r="B45" s="16" t="s">
        <v>43</v>
      </c>
      <c r="C45" s="16"/>
      <c r="D45" s="16"/>
      <c r="E45" s="16" t="s">
        <v>18</v>
      </c>
      <c r="F45" s="17">
        <v>16.11</v>
      </c>
      <c r="G45" s="17">
        <v>17.14</v>
      </c>
      <c r="H45" s="17">
        <f>ROUND(G45*1.01,2)</f>
        <v>17.309999999999999</v>
      </c>
      <c r="I45" s="17">
        <f t="shared" ref="I45:Z45" si="47">ROUND(H45*1.01,2)</f>
        <v>17.48</v>
      </c>
      <c r="J45" s="17">
        <f t="shared" si="47"/>
        <v>17.649999999999999</v>
      </c>
      <c r="K45" s="17">
        <f t="shared" si="47"/>
        <v>17.829999999999998</v>
      </c>
      <c r="L45" s="17">
        <f t="shared" si="47"/>
        <v>18.010000000000002</v>
      </c>
      <c r="M45" s="17">
        <f t="shared" si="47"/>
        <v>18.190000000000001</v>
      </c>
      <c r="N45" s="17">
        <f t="shared" si="47"/>
        <v>18.37</v>
      </c>
      <c r="O45" s="17">
        <f t="shared" si="47"/>
        <v>18.55</v>
      </c>
      <c r="P45" s="17">
        <f t="shared" si="47"/>
        <v>18.739999999999998</v>
      </c>
      <c r="Q45" s="17">
        <f t="shared" si="47"/>
        <v>18.93</v>
      </c>
      <c r="R45" s="17">
        <f t="shared" si="47"/>
        <v>19.12</v>
      </c>
      <c r="S45" s="17">
        <f t="shared" si="47"/>
        <v>19.309999999999999</v>
      </c>
      <c r="T45" s="17">
        <f t="shared" si="47"/>
        <v>19.5</v>
      </c>
      <c r="U45" s="17">
        <f t="shared" si="47"/>
        <v>19.7</v>
      </c>
      <c r="V45" s="17">
        <f t="shared" si="47"/>
        <v>19.899999999999999</v>
      </c>
      <c r="W45" s="17">
        <f t="shared" si="47"/>
        <v>20.100000000000001</v>
      </c>
      <c r="X45" s="17">
        <f t="shared" si="47"/>
        <v>20.3</v>
      </c>
      <c r="Y45" s="17">
        <f t="shared" si="47"/>
        <v>20.5</v>
      </c>
      <c r="Z45" s="17">
        <f t="shared" si="47"/>
        <v>20.71</v>
      </c>
      <c r="AA45" s="6"/>
      <c r="AB45" s="1" t="s">
        <v>43</v>
      </c>
    </row>
    <row r="46" spans="1:28" ht="15" customHeight="1" x14ac:dyDescent="0.25">
      <c r="A46" s="19"/>
      <c r="B46" s="16"/>
      <c r="C46" s="16"/>
      <c r="D46" s="16"/>
      <c r="E46" s="16" t="s">
        <v>18</v>
      </c>
      <c r="F46" s="17">
        <f>ROUND(F45*1.02,2)</f>
        <v>16.43</v>
      </c>
      <c r="G46" s="17">
        <f t="shared" ref="G46" si="48">ROUND(G45*1.02,2)</f>
        <v>17.48</v>
      </c>
      <c r="H46" s="17">
        <f t="shared" ref="H46:Z46" si="49">ROUND(H45*1.02,2)</f>
        <v>17.66</v>
      </c>
      <c r="I46" s="17">
        <f t="shared" si="49"/>
        <v>17.829999999999998</v>
      </c>
      <c r="J46" s="17">
        <f t="shared" si="49"/>
        <v>18</v>
      </c>
      <c r="K46" s="17">
        <f t="shared" si="49"/>
        <v>18.190000000000001</v>
      </c>
      <c r="L46" s="17">
        <f t="shared" si="49"/>
        <v>18.37</v>
      </c>
      <c r="M46" s="17">
        <f t="shared" si="49"/>
        <v>18.55</v>
      </c>
      <c r="N46" s="17">
        <f t="shared" si="49"/>
        <v>18.739999999999998</v>
      </c>
      <c r="O46" s="17">
        <f t="shared" si="49"/>
        <v>18.920000000000002</v>
      </c>
      <c r="P46" s="17">
        <f t="shared" si="49"/>
        <v>19.11</v>
      </c>
      <c r="Q46" s="17">
        <f t="shared" si="49"/>
        <v>19.309999999999999</v>
      </c>
      <c r="R46" s="17">
        <f t="shared" si="49"/>
        <v>19.5</v>
      </c>
      <c r="S46" s="17">
        <f t="shared" si="49"/>
        <v>19.7</v>
      </c>
      <c r="T46" s="17">
        <f t="shared" si="49"/>
        <v>19.89</v>
      </c>
      <c r="U46" s="17">
        <f t="shared" si="49"/>
        <v>20.09</v>
      </c>
      <c r="V46" s="17">
        <f t="shared" si="49"/>
        <v>20.3</v>
      </c>
      <c r="W46" s="17">
        <f t="shared" si="49"/>
        <v>20.5</v>
      </c>
      <c r="X46" s="17">
        <f t="shared" si="49"/>
        <v>20.71</v>
      </c>
      <c r="Y46" s="17">
        <f t="shared" si="49"/>
        <v>20.91</v>
      </c>
      <c r="Z46" s="17">
        <f t="shared" si="49"/>
        <v>21.12</v>
      </c>
      <c r="AA46" s="6"/>
    </row>
    <row r="47" spans="1:28" ht="15" customHeight="1" x14ac:dyDescent="0.25">
      <c r="A47" s="19">
        <v>15</v>
      </c>
      <c r="B47" s="16" t="s">
        <v>39</v>
      </c>
      <c r="C47" s="16">
        <v>30347</v>
      </c>
      <c r="D47" s="16">
        <v>25502.5</v>
      </c>
      <c r="E47" s="16" t="s">
        <v>83</v>
      </c>
      <c r="F47" s="18">
        <f>ROUND(F49*2080,0)</f>
        <v>34611</v>
      </c>
      <c r="G47" s="18">
        <f t="shared" ref="G47:Z47" si="50">ROUND(G49*2080,0)</f>
        <v>36816</v>
      </c>
      <c r="H47" s="18">
        <f t="shared" si="50"/>
        <v>37170</v>
      </c>
      <c r="I47" s="18">
        <f t="shared" si="50"/>
        <v>37544</v>
      </c>
      <c r="J47" s="18">
        <f t="shared" si="50"/>
        <v>37939</v>
      </c>
      <c r="K47" s="18">
        <f t="shared" si="50"/>
        <v>38314</v>
      </c>
      <c r="L47" s="18">
        <f t="shared" si="50"/>
        <v>38688</v>
      </c>
      <c r="M47" s="18">
        <f t="shared" si="50"/>
        <v>39083</v>
      </c>
      <c r="N47" s="18">
        <f t="shared" si="50"/>
        <v>39458</v>
      </c>
      <c r="O47" s="18">
        <f t="shared" si="50"/>
        <v>39874</v>
      </c>
      <c r="P47" s="18">
        <f t="shared" si="50"/>
        <v>40269</v>
      </c>
      <c r="Q47" s="18">
        <f t="shared" si="50"/>
        <v>40664</v>
      </c>
      <c r="R47" s="18">
        <f t="shared" si="50"/>
        <v>41080</v>
      </c>
      <c r="S47" s="18">
        <f t="shared" si="50"/>
        <v>41475</v>
      </c>
      <c r="T47" s="18">
        <f t="shared" si="50"/>
        <v>41912</v>
      </c>
      <c r="U47" s="18">
        <f t="shared" si="50"/>
        <v>42328</v>
      </c>
      <c r="V47" s="18">
        <f t="shared" si="50"/>
        <v>42744</v>
      </c>
      <c r="W47" s="18">
        <f t="shared" si="50"/>
        <v>43181</v>
      </c>
      <c r="X47" s="18">
        <f t="shared" si="50"/>
        <v>43597</v>
      </c>
      <c r="Y47" s="18">
        <f t="shared" si="50"/>
        <v>44054</v>
      </c>
      <c r="Z47" s="18">
        <f t="shared" si="50"/>
        <v>44491</v>
      </c>
      <c r="AA47" s="6">
        <v>15</v>
      </c>
      <c r="AB47" s="1" t="s">
        <v>39</v>
      </c>
    </row>
    <row r="48" spans="1:28" ht="15" hidden="1" customHeight="1" x14ac:dyDescent="0.25">
      <c r="A48" s="19"/>
      <c r="B48" s="16"/>
      <c r="C48" s="16"/>
      <c r="D48" s="16"/>
      <c r="E48" s="16" t="s">
        <v>89</v>
      </c>
      <c r="F48" s="17">
        <v>16.309999999999999</v>
      </c>
      <c r="G48" s="17">
        <v>17.350000000000001</v>
      </c>
      <c r="H48" s="17">
        <f>ROUND(G48*1.01,2)</f>
        <v>17.52</v>
      </c>
      <c r="I48" s="17">
        <f t="shared" ref="I48:Z48" si="51">ROUND(H48*1.01,2)</f>
        <v>17.7</v>
      </c>
      <c r="J48" s="17">
        <f t="shared" si="51"/>
        <v>17.88</v>
      </c>
      <c r="K48" s="17">
        <f t="shared" si="51"/>
        <v>18.059999999999999</v>
      </c>
      <c r="L48" s="17">
        <f t="shared" si="51"/>
        <v>18.239999999999998</v>
      </c>
      <c r="M48" s="17">
        <f t="shared" si="51"/>
        <v>18.420000000000002</v>
      </c>
      <c r="N48" s="17">
        <f t="shared" si="51"/>
        <v>18.600000000000001</v>
      </c>
      <c r="O48" s="17">
        <f t="shared" si="51"/>
        <v>18.79</v>
      </c>
      <c r="P48" s="17">
        <f t="shared" si="51"/>
        <v>18.98</v>
      </c>
      <c r="Q48" s="17">
        <f t="shared" si="51"/>
        <v>19.170000000000002</v>
      </c>
      <c r="R48" s="17">
        <f t="shared" si="51"/>
        <v>19.36</v>
      </c>
      <c r="S48" s="17">
        <f t="shared" si="51"/>
        <v>19.55</v>
      </c>
      <c r="T48" s="17">
        <f t="shared" si="51"/>
        <v>19.75</v>
      </c>
      <c r="U48" s="17">
        <f t="shared" si="51"/>
        <v>19.95</v>
      </c>
      <c r="V48" s="17">
        <f t="shared" si="51"/>
        <v>20.149999999999999</v>
      </c>
      <c r="W48" s="17">
        <f t="shared" si="51"/>
        <v>20.350000000000001</v>
      </c>
      <c r="X48" s="17">
        <f t="shared" si="51"/>
        <v>20.55</v>
      </c>
      <c r="Y48" s="17">
        <f t="shared" si="51"/>
        <v>20.76</v>
      </c>
      <c r="Z48" s="17">
        <f t="shared" si="51"/>
        <v>20.97</v>
      </c>
      <c r="AA48" s="6"/>
    </row>
    <row r="49" spans="1:28" ht="15" customHeight="1" x14ac:dyDescent="0.25">
      <c r="A49" s="19"/>
      <c r="B49" s="16"/>
      <c r="C49" s="16"/>
      <c r="D49" s="16"/>
      <c r="E49" s="16" t="s">
        <v>18</v>
      </c>
      <c r="F49" s="17">
        <f>ROUND(F48*1.02,2)</f>
        <v>16.64</v>
      </c>
      <c r="G49" s="17">
        <f t="shared" ref="G49" si="52">ROUND(G48*1.02,2)</f>
        <v>17.7</v>
      </c>
      <c r="H49" s="17">
        <f t="shared" ref="H49:Z49" si="53">ROUND(H48*1.02,2)</f>
        <v>17.87</v>
      </c>
      <c r="I49" s="17">
        <f t="shared" si="53"/>
        <v>18.05</v>
      </c>
      <c r="J49" s="17">
        <f t="shared" si="53"/>
        <v>18.239999999999998</v>
      </c>
      <c r="K49" s="17">
        <f t="shared" si="53"/>
        <v>18.420000000000002</v>
      </c>
      <c r="L49" s="17">
        <f t="shared" si="53"/>
        <v>18.600000000000001</v>
      </c>
      <c r="M49" s="17">
        <f t="shared" si="53"/>
        <v>18.79</v>
      </c>
      <c r="N49" s="17">
        <f t="shared" si="53"/>
        <v>18.97</v>
      </c>
      <c r="O49" s="17">
        <f t="shared" si="53"/>
        <v>19.170000000000002</v>
      </c>
      <c r="P49" s="17">
        <f t="shared" si="53"/>
        <v>19.36</v>
      </c>
      <c r="Q49" s="17">
        <f t="shared" si="53"/>
        <v>19.55</v>
      </c>
      <c r="R49" s="17">
        <f t="shared" si="53"/>
        <v>19.75</v>
      </c>
      <c r="S49" s="17">
        <f t="shared" si="53"/>
        <v>19.940000000000001</v>
      </c>
      <c r="T49" s="17">
        <f t="shared" si="53"/>
        <v>20.149999999999999</v>
      </c>
      <c r="U49" s="17">
        <f t="shared" si="53"/>
        <v>20.350000000000001</v>
      </c>
      <c r="V49" s="17">
        <f t="shared" si="53"/>
        <v>20.55</v>
      </c>
      <c r="W49" s="17">
        <f t="shared" si="53"/>
        <v>20.76</v>
      </c>
      <c r="X49" s="17">
        <f t="shared" si="53"/>
        <v>20.96</v>
      </c>
      <c r="Y49" s="17">
        <f t="shared" si="53"/>
        <v>21.18</v>
      </c>
      <c r="Z49" s="17">
        <f t="shared" si="53"/>
        <v>21.39</v>
      </c>
      <c r="AA49" s="6"/>
    </row>
    <row r="50" spans="1:28" ht="15" customHeight="1" x14ac:dyDescent="0.25">
      <c r="A50" s="19">
        <v>16</v>
      </c>
      <c r="B50" s="16" t="s">
        <v>58</v>
      </c>
      <c r="C50" s="16"/>
      <c r="D50" s="16"/>
      <c r="E50" s="16" t="s">
        <v>78</v>
      </c>
      <c r="F50" s="18">
        <f>ROUND(F52*2080,0)</f>
        <v>35214</v>
      </c>
      <c r="G50" s="18">
        <f t="shared" ref="G50:Z50" si="54">ROUND(G52*2080,0)</f>
        <v>37461</v>
      </c>
      <c r="H50" s="18">
        <f t="shared" si="54"/>
        <v>37856</v>
      </c>
      <c r="I50" s="18">
        <f t="shared" si="54"/>
        <v>38230</v>
      </c>
      <c r="J50" s="18">
        <f t="shared" si="54"/>
        <v>38605</v>
      </c>
      <c r="K50" s="18">
        <f t="shared" si="54"/>
        <v>39000</v>
      </c>
      <c r="L50" s="18">
        <f t="shared" si="54"/>
        <v>39374</v>
      </c>
      <c r="M50" s="18">
        <f t="shared" si="54"/>
        <v>39790</v>
      </c>
      <c r="N50" s="18">
        <f t="shared" si="54"/>
        <v>40186</v>
      </c>
      <c r="O50" s="18">
        <f t="shared" si="54"/>
        <v>40581</v>
      </c>
      <c r="P50" s="18">
        <f t="shared" si="54"/>
        <v>40997</v>
      </c>
      <c r="Q50" s="18">
        <f t="shared" si="54"/>
        <v>41392</v>
      </c>
      <c r="R50" s="18">
        <f t="shared" si="54"/>
        <v>41808</v>
      </c>
      <c r="S50" s="18">
        <f t="shared" si="54"/>
        <v>42245</v>
      </c>
      <c r="T50" s="18">
        <f t="shared" si="54"/>
        <v>42661</v>
      </c>
      <c r="U50" s="18">
        <f t="shared" si="54"/>
        <v>43098</v>
      </c>
      <c r="V50" s="18">
        <f t="shared" si="54"/>
        <v>43514</v>
      </c>
      <c r="W50" s="18">
        <f t="shared" si="54"/>
        <v>43950</v>
      </c>
      <c r="X50" s="18">
        <f t="shared" si="54"/>
        <v>44408</v>
      </c>
      <c r="Y50" s="18">
        <f t="shared" si="54"/>
        <v>44845</v>
      </c>
      <c r="Z50" s="18">
        <f t="shared" si="54"/>
        <v>45302</v>
      </c>
      <c r="AA50" s="6">
        <v>16</v>
      </c>
      <c r="AB50" s="1" t="s">
        <v>58</v>
      </c>
    </row>
    <row r="51" spans="1:28" ht="15" hidden="1" customHeight="1" x14ac:dyDescent="0.25">
      <c r="A51" s="19"/>
      <c r="B51" s="16" t="s">
        <v>61</v>
      </c>
      <c r="C51" s="16"/>
      <c r="D51" s="16"/>
      <c r="E51" s="16" t="s">
        <v>18</v>
      </c>
      <c r="F51" s="17">
        <v>16.600000000000001</v>
      </c>
      <c r="G51" s="17">
        <v>17.66</v>
      </c>
      <c r="H51" s="17">
        <f>ROUND(G51*1.01,2)</f>
        <v>17.84</v>
      </c>
      <c r="I51" s="17">
        <f t="shared" ref="I51:Z51" si="55">ROUND(H51*1.01,2)</f>
        <v>18.02</v>
      </c>
      <c r="J51" s="17">
        <f t="shared" si="55"/>
        <v>18.2</v>
      </c>
      <c r="K51" s="17">
        <f t="shared" si="55"/>
        <v>18.38</v>
      </c>
      <c r="L51" s="17">
        <f t="shared" si="55"/>
        <v>18.559999999999999</v>
      </c>
      <c r="M51" s="17">
        <f t="shared" si="55"/>
        <v>18.75</v>
      </c>
      <c r="N51" s="17">
        <f t="shared" si="55"/>
        <v>18.940000000000001</v>
      </c>
      <c r="O51" s="17">
        <f t="shared" si="55"/>
        <v>19.13</v>
      </c>
      <c r="P51" s="17">
        <f t="shared" si="55"/>
        <v>19.32</v>
      </c>
      <c r="Q51" s="17">
        <f t="shared" si="55"/>
        <v>19.510000000000002</v>
      </c>
      <c r="R51" s="17">
        <f t="shared" si="55"/>
        <v>19.71</v>
      </c>
      <c r="S51" s="17">
        <f t="shared" si="55"/>
        <v>19.91</v>
      </c>
      <c r="T51" s="17">
        <f t="shared" si="55"/>
        <v>20.11</v>
      </c>
      <c r="U51" s="17">
        <f t="shared" si="55"/>
        <v>20.309999999999999</v>
      </c>
      <c r="V51" s="17">
        <f t="shared" si="55"/>
        <v>20.51</v>
      </c>
      <c r="W51" s="17">
        <f t="shared" si="55"/>
        <v>20.72</v>
      </c>
      <c r="X51" s="17">
        <f t="shared" si="55"/>
        <v>20.93</v>
      </c>
      <c r="Y51" s="17">
        <f t="shared" si="55"/>
        <v>21.14</v>
      </c>
      <c r="Z51" s="17">
        <f t="shared" si="55"/>
        <v>21.35</v>
      </c>
      <c r="AA51" s="6"/>
      <c r="AB51" s="1" t="s">
        <v>61</v>
      </c>
    </row>
    <row r="52" spans="1:28" ht="15" customHeight="1" x14ac:dyDescent="0.25">
      <c r="A52" s="19"/>
      <c r="B52" s="16"/>
      <c r="C52" s="16"/>
      <c r="D52" s="16"/>
      <c r="E52" s="16" t="s">
        <v>18</v>
      </c>
      <c r="F52" s="17">
        <f>ROUND(F51*1.02,2)</f>
        <v>16.93</v>
      </c>
      <c r="G52" s="17">
        <f t="shared" ref="G52" si="56">ROUND(G51*1.02,2)</f>
        <v>18.010000000000002</v>
      </c>
      <c r="H52" s="17">
        <f t="shared" ref="H52:Z52" si="57">ROUND(H51*1.02,2)</f>
        <v>18.2</v>
      </c>
      <c r="I52" s="17">
        <f t="shared" si="57"/>
        <v>18.38</v>
      </c>
      <c r="J52" s="17">
        <f t="shared" si="57"/>
        <v>18.559999999999999</v>
      </c>
      <c r="K52" s="17">
        <f t="shared" si="57"/>
        <v>18.75</v>
      </c>
      <c r="L52" s="17">
        <f t="shared" si="57"/>
        <v>18.93</v>
      </c>
      <c r="M52" s="17">
        <f t="shared" si="57"/>
        <v>19.13</v>
      </c>
      <c r="N52" s="17">
        <f t="shared" si="57"/>
        <v>19.32</v>
      </c>
      <c r="O52" s="17">
        <f t="shared" si="57"/>
        <v>19.510000000000002</v>
      </c>
      <c r="P52" s="17">
        <f t="shared" si="57"/>
        <v>19.71</v>
      </c>
      <c r="Q52" s="17">
        <f t="shared" si="57"/>
        <v>19.899999999999999</v>
      </c>
      <c r="R52" s="17">
        <f t="shared" si="57"/>
        <v>20.100000000000001</v>
      </c>
      <c r="S52" s="17">
        <f t="shared" si="57"/>
        <v>20.309999999999999</v>
      </c>
      <c r="T52" s="17">
        <f t="shared" si="57"/>
        <v>20.51</v>
      </c>
      <c r="U52" s="17">
        <f t="shared" si="57"/>
        <v>20.72</v>
      </c>
      <c r="V52" s="17">
        <f t="shared" si="57"/>
        <v>20.92</v>
      </c>
      <c r="W52" s="17">
        <f t="shared" si="57"/>
        <v>21.13</v>
      </c>
      <c r="X52" s="17">
        <f t="shared" si="57"/>
        <v>21.35</v>
      </c>
      <c r="Y52" s="17">
        <f t="shared" si="57"/>
        <v>21.56</v>
      </c>
      <c r="Z52" s="17">
        <f t="shared" si="57"/>
        <v>21.78</v>
      </c>
      <c r="AA52" s="6"/>
    </row>
    <row r="53" spans="1:28" ht="15" customHeight="1" x14ac:dyDescent="0.25">
      <c r="A53" s="19">
        <v>17</v>
      </c>
      <c r="B53" s="16" t="s">
        <v>12</v>
      </c>
      <c r="C53" s="16">
        <v>30347</v>
      </c>
      <c r="D53" s="16">
        <v>25502.5</v>
      </c>
      <c r="E53" s="16" t="s">
        <v>83</v>
      </c>
      <c r="F53" s="18">
        <f>ROUND(F55*2080,0)</f>
        <v>35568</v>
      </c>
      <c r="G53" s="18">
        <f t="shared" ref="G53:Z53" si="58">ROUND(G55*2080,0)</f>
        <v>37835</v>
      </c>
      <c r="H53" s="18">
        <f t="shared" si="58"/>
        <v>38210</v>
      </c>
      <c r="I53" s="18">
        <f t="shared" si="58"/>
        <v>38584</v>
      </c>
      <c r="J53" s="18">
        <f t="shared" si="58"/>
        <v>38979</v>
      </c>
      <c r="K53" s="18">
        <f t="shared" si="58"/>
        <v>39354</v>
      </c>
      <c r="L53" s="18">
        <f t="shared" si="58"/>
        <v>39749</v>
      </c>
      <c r="M53" s="18">
        <f t="shared" si="58"/>
        <v>40165</v>
      </c>
      <c r="N53" s="18">
        <f t="shared" si="58"/>
        <v>40560</v>
      </c>
      <c r="O53" s="18">
        <f t="shared" si="58"/>
        <v>40976</v>
      </c>
      <c r="P53" s="18">
        <f t="shared" si="58"/>
        <v>41371</v>
      </c>
      <c r="Q53" s="18">
        <f t="shared" si="58"/>
        <v>41787</v>
      </c>
      <c r="R53" s="18">
        <f t="shared" si="58"/>
        <v>42224</v>
      </c>
      <c r="S53" s="18">
        <f t="shared" si="58"/>
        <v>42640</v>
      </c>
      <c r="T53" s="18">
        <f t="shared" si="58"/>
        <v>43077</v>
      </c>
      <c r="U53" s="18">
        <f t="shared" si="58"/>
        <v>43493</v>
      </c>
      <c r="V53" s="18">
        <f t="shared" si="58"/>
        <v>43930</v>
      </c>
      <c r="W53" s="18">
        <f t="shared" si="58"/>
        <v>44387</v>
      </c>
      <c r="X53" s="18">
        <f t="shared" si="58"/>
        <v>44824</v>
      </c>
      <c r="Y53" s="18">
        <f t="shared" si="58"/>
        <v>45282</v>
      </c>
      <c r="Z53" s="18">
        <f t="shared" si="58"/>
        <v>45718</v>
      </c>
      <c r="AA53" s="6">
        <v>17</v>
      </c>
      <c r="AB53" s="1" t="s">
        <v>12</v>
      </c>
    </row>
    <row r="54" spans="1:28" ht="15" hidden="1" customHeight="1" x14ac:dyDescent="0.25">
      <c r="A54" s="19"/>
      <c r="B54" s="16"/>
      <c r="C54" s="16"/>
      <c r="D54" s="16"/>
      <c r="E54" s="16" t="s">
        <v>90</v>
      </c>
      <c r="F54" s="17">
        <v>16.760000000000002</v>
      </c>
      <c r="G54" s="17">
        <v>17.829999999999998</v>
      </c>
      <c r="H54" s="17">
        <f>ROUND(G54*1.01,2)</f>
        <v>18.010000000000002</v>
      </c>
      <c r="I54" s="17">
        <f t="shared" ref="I54:Z54" si="59">ROUND(H54*1.01,2)</f>
        <v>18.190000000000001</v>
      </c>
      <c r="J54" s="17">
        <f t="shared" si="59"/>
        <v>18.37</v>
      </c>
      <c r="K54" s="17">
        <f t="shared" si="59"/>
        <v>18.55</v>
      </c>
      <c r="L54" s="17">
        <f t="shared" si="59"/>
        <v>18.739999999999998</v>
      </c>
      <c r="M54" s="17">
        <f t="shared" si="59"/>
        <v>18.93</v>
      </c>
      <c r="N54" s="17">
        <f t="shared" si="59"/>
        <v>19.12</v>
      </c>
      <c r="O54" s="17">
        <f t="shared" si="59"/>
        <v>19.309999999999999</v>
      </c>
      <c r="P54" s="17">
        <f t="shared" si="59"/>
        <v>19.5</v>
      </c>
      <c r="Q54" s="17">
        <f t="shared" si="59"/>
        <v>19.7</v>
      </c>
      <c r="R54" s="17">
        <f t="shared" si="59"/>
        <v>19.899999999999999</v>
      </c>
      <c r="S54" s="17">
        <f t="shared" si="59"/>
        <v>20.100000000000001</v>
      </c>
      <c r="T54" s="17">
        <f t="shared" si="59"/>
        <v>20.3</v>
      </c>
      <c r="U54" s="17">
        <f t="shared" si="59"/>
        <v>20.5</v>
      </c>
      <c r="V54" s="17">
        <f t="shared" si="59"/>
        <v>20.71</v>
      </c>
      <c r="W54" s="17">
        <f t="shared" si="59"/>
        <v>20.92</v>
      </c>
      <c r="X54" s="17">
        <f t="shared" si="59"/>
        <v>21.13</v>
      </c>
      <c r="Y54" s="17">
        <f t="shared" si="59"/>
        <v>21.34</v>
      </c>
      <c r="Z54" s="17">
        <f t="shared" si="59"/>
        <v>21.55</v>
      </c>
      <c r="AA54" s="6"/>
    </row>
    <row r="55" spans="1:28" ht="15" customHeight="1" x14ac:dyDescent="0.25">
      <c r="A55" s="19"/>
      <c r="B55" s="16"/>
      <c r="C55" s="16"/>
      <c r="D55" s="16"/>
      <c r="E55" s="16" t="s">
        <v>18</v>
      </c>
      <c r="F55" s="17">
        <f>ROUND(F54*1.02,2)</f>
        <v>17.100000000000001</v>
      </c>
      <c r="G55" s="17">
        <f t="shared" ref="G55" si="60">ROUND(G54*1.02,2)</f>
        <v>18.190000000000001</v>
      </c>
      <c r="H55" s="17">
        <f t="shared" ref="H55:Z55" si="61">ROUND(H54*1.02,2)</f>
        <v>18.37</v>
      </c>
      <c r="I55" s="17">
        <f t="shared" si="61"/>
        <v>18.55</v>
      </c>
      <c r="J55" s="17">
        <f t="shared" si="61"/>
        <v>18.739999999999998</v>
      </c>
      <c r="K55" s="17">
        <f t="shared" si="61"/>
        <v>18.920000000000002</v>
      </c>
      <c r="L55" s="17">
        <f t="shared" si="61"/>
        <v>19.11</v>
      </c>
      <c r="M55" s="17">
        <f t="shared" si="61"/>
        <v>19.309999999999999</v>
      </c>
      <c r="N55" s="17">
        <f t="shared" si="61"/>
        <v>19.5</v>
      </c>
      <c r="O55" s="17">
        <f t="shared" si="61"/>
        <v>19.7</v>
      </c>
      <c r="P55" s="17">
        <f t="shared" si="61"/>
        <v>19.89</v>
      </c>
      <c r="Q55" s="17">
        <f t="shared" si="61"/>
        <v>20.09</v>
      </c>
      <c r="R55" s="17">
        <f t="shared" si="61"/>
        <v>20.3</v>
      </c>
      <c r="S55" s="17">
        <f t="shared" si="61"/>
        <v>20.5</v>
      </c>
      <c r="T55" s="17">
        <f t="shared" si="61"/>
        <v>20.71</v>
      </c>
      <c r="U55" s="17">
        <f t="shared" si="61"/>
        <v>20.91</v>
      </c>
      <c r="V55" s="17">
        <f t="shared" si="61"/>
        <v>21.12</v>
      </c>
      <c r="W55" s="17">
        <f t="shared" si="61"/>
        <v>21.34</v>
      </c>
      <c r="X55" s="17">
        <f t="shared" si="61"/>
        <v>21.55</v>
      </c>
      <c r="Y55" s="17">
        <f t="shared" si="61"/>
        <v>21.77</v>
      </c>
      <c r="Z55" s="17">
        <f t="shared" si="61"/>
        <v>21.98</v>
      </c>
      <c r="AA55" s="6"/>
    </row>
    <row r="56" spans="1:28" ht="15" customHeight="1" x14ac:dyDescent="0.25">
      <c r="A56" s="19">
        <v>18</v>
      </c>
      <c r="B56" s="16" t="s">
        <v>3</v>
      </c>
      <c r="C56" s="16"/>
      <c r="D56" s="16"/>
      <c r="E56" s="16" t="s">
        <v>78</v>
      </c>
      <c r="F56" s="18">
        <f>ROUND(F58*2080,0)</f>
        <v>36941</v>
      </c>
      <c r="G56" s="18">
        <f t="shared" ref="G56:Z56" si="62">ROUND(G58*2080,0)</f>
        <v>39291</v>
      </c>
      <c r="H56" s="18">
        <f t="shared" si="62"/>
        <v>39686</v>
      </c>
      <c r="I56" s="18">
        <f t="shared" si="62"/>
        <v>40102</v>
      </c>
      <c r="J56" s="18">
        <f t="shared" si="62"/>
        <v>40498</v>
      </c>
      <c r="K56" s="18">
        <f t="shared" si="62"/>
        <v>40914</v>
      </c>
      <c r="L56" s="18">
        <f t="shared" si="62"/>
        <v>41309</v>
      </c>
      <c r="M56" s="18">
        <f t="shared" si="62"/>
        <v>41704</v>
      </c>
      <c r="N56" s="18">
        <f t="shared" si="62"/>
        <v>42141</v>
      </c>
      <c r="O56" s="18">
        <f t="shared" si="62"/>
        <v>42557</v>
      </c>
      <c r="P56" s="18">
        <f t="shared" si="62"/>
        <v>42994</v>
      </c>
      <c r="Q56" s="18">
        <f t="shared" si="62"/>
        <v>43410</v>
      </c>
      <c r="R56" s="18">
        <f t="shared" si="62"/>
        <v>43826</v>
      </c>
      <c r="S56" s="18">
        <f t="shared" si="62"/>
        <v>44283</v>
      </c>
      <c r="T56" s="18">
        <f t="shared" si="62"/>
        <v>44720</v>
      </c>
      <c r="U56" s="18">
        <f t="shared" si="62"/>
        <v>45178</v>
      </c>
      <c r="V56" s="18">
        <f t="shared" si="62"/>
        <v>45614</v>
      </c>
      <c r="W56" s="18">
        <f t="shared" si="62"/>
        <v>46072</v>
      </c>
      <c r="X56" s="18">
        <f t="shared" si="62"/>
        <v>46550</v>
      </c>
      <c r="Y56" s="18">
        <f t="shared" si="62"/>
        <v>47008</v>
      </c>
      <c r="Z56" s="18">
        <f t="shared" si="62"/>
        <v>47486</v>
      </c>
      <c r="AA56" s="6">
        <v>18</v>
      </c>
      <c r="AB56" s="1" t="s">
        <v>3</v>
      </c>
    </row>
    <row r="57" spans="1:28" ht="15" hidden="1" customHeight="1" x14ac:dyDescent="0.25">
      <c r="A57" s="19"/>
      <c r="B57" s="16" t="s">
        <v>73</v>
      </c>
      <c r="C57" s="16"/>
      <c r="D57" s="16"/>
      <c r="E57" s="16" t="s">
        <v>18</v>
      </c>
      <c r="F57" s="17">
        <v>17.41</v>
      </c>
      <c r="G57" s="17">
        <v>18.52</v>
      </c>
      <c r="H57" s="17">
        <f>ROUND(G57*1.01,2)</f>
        <v>18.71</v>
      </c>
      <c r="I57" s="17">
        <f t="shared" ref="I57:Z57" si="63">ROUND(H57*1.01,2)</f>
        <v>18.899999999999999</v>
      </c>
      <c r="J57" s="17">
        <f t="shared" si="63"/>
        <v>19.09</v>
      </c>
      <c r="K57" s="17">
        <f t="shared" si="63"/>
        <v>19.28</v>
      </c>
      <c r="L57" s="17">
        <f t="shared" si="63"/>
        <v>19.47</v>
      </c>
      <c r="M57" s="17">
        <f t="shared" si="63"/>
        <v>19.66</v>
      </c>
      <c r="N57" s="17">
        <f t="shared" si="63"/>
        <v>19.86</v>
      </c>
      <c r="O57" s="17">
        <f t="shared" si="63"/>
        <v>20.059999999999999</v>
      </c>
      <c r="P57" s="17">
        <f t="shared" si="63"/>
        <v>20.260000000000002</v>
      </c>
      <c r="Q57" s="17">
        <f t="shared" si="63"/>
        <v>20.46</v>
      </c>
      <c r="R57" s="17">
        <f t="shared" si="63"/>
        <v>20.66</v>
      </c>
      <c r="S57" s="17">
        <f t="shared" si="63"/>
        <v>20.87</v>
      </c>
      <c r="T57" s="17">
        <f t="shared" si="63"/>
        <v>21.08</v>
      </c>
      <c r="U57" s="17">
        <f t="shared" si="63"/>
        <v>21.29</v>
      </c>
      <c r="V57" s="17">
        <f t="shared" si="63"/>
        <v>21.5</v>
      </c>
      <c r="W57" s="17">
        <f t="shared" si="63"/>
        <v>21.72</v>
      </c>
      <c r="X57" s="17">
        <f t="shared" si="63"/>
        <v>21.94</v>
      </c>
      <c r="Y57" s="17">
        <f t="shared" si="63"/>
        <v>22.16</v>
      </c>
      <c r="Z57" s="17">
        <f t="shared" si="63"/>
        <v>22.38</v>
      </c>
      <c r="AA57" s="6"/>
    </row>
    <row r="58" spans="1:28" ht="15" customHeight="1" x14ac:dyDescent="0.25">
      <c r="A58" s="19"/>
      <c r="B58" s="16"/>
      <c r="C58" s="16"/>
      <c r="D58" s="16"/>
      <c r="E58" s="16" t="s">
        <v>18</v>
      </c>
      <c r="F58" s="17">
        <f>ROUND(F57*1.02,2)</f>
        <v>17.760000000000002</v>
      </c>
      <c r="G58" s="17">
        <f t="shared" ref="G58" si="64">ROUND(G57*1.02,2)</f>
        <v>18.89</v>
      </c>
      <c r="H58" s="17">
        <f t="shared" ref="H58:Z58" si="65">ROUND(H57*1.02,2)</f>
        <v>19.079999999999998</v>
      </c>
      <c r="I58" s="17">
        <f t="shared" si="65"/>
        <v>19.28</v>
      </c>
      <c r="J58" s="17">
        <f t="shared" si="65"/>
        <v>19.47</v>
      </c>
      <c r="K58" s="17">
        <f t="shared" si="65"/>
        <v>19.670000000000002</v>
      </c>
      <c r="L58" s="17">
        <f t="shared" si="65"/>
        <v>19.86</v>
      </c>
      <c r="M58" s="17">
        <f t="shared" si="65"/>
        <v>20.05</v>
      </c>
      <c r="N58" s="17">
        <f t="shared" si="65"/>
        <v>20.260000000000002</v>
      </c>
      <c r="O58" s="17">
        <f t="shared" si="65"/>
        <v>20.46</v>
      </c>
      <c r="P58" s="17">
        <f t="shared" si="65"/>
        <v>20.67</v>
      </c>
      <c r="Q58" s="17">
        <f t="shared" si="65"/>
        <v>20.87</v>
      </c>
      <c r="R58" s="17">
        <f t="shared" si="65"/>
        <v>21.07</v>
      </c>
      <c r="S58" s="17">
        <f t="shared" si="65"/>
        <v>21.29</v>
      </c>
      <c r="T58" s="17">
        <f t="shared" si="65"/>
        <v>21.5</v>
      </c>
      <c r="U58" s="17">
        <f t="shared" si="65"/>
        <v>21.72</v>
      </c>
      <c r="V58" s="17">
        <f t="shared" si="65"/>
        <v>21.93</v>
      </c>
      <c r="W58" s="17">
        <f t="shared" si="65"/>
        <v>22.15</v>
      </c>
      <c r="X58" s="17">
        <f t="shared" si="65"/>
        <v>22.38</v>
      </c>
      <c r="Y58" s="17">
        <f t="shared" si="65"/>
        <v>22.6</v>
      </c>
      <c r="Z58" s="17">
        <f t="shared" si="65"/>
        <v>22.83</v>
      </c>
      <c r="AA58" s="6"/>
    </row>
    <row r="59" spans="1:28" ht="15" customHeight="1" x14ac:dyDescent="0.25">
      <c r="A59" s="19">
        <v>19</v>
      </c>
      <c r="B59" s="16" t="s">
        <v>28</v>
      </c>
      <c r="C59" s="16">
        <v>33188</v>
      </c>
      <c r="D59" s="16"/>
      <c r="E59" s="16" t="s">
        <v>83</v>
      </c>
      <c r="F59" s="18">
        <f>ROUND(F61*2080,0)</f>
        <v>38251</v>
      </c>
      <c r="G59" s="18">
        <f t="shared" ref="G59:Z59" si="66">ROUND(G61*2080,0)</f>
        <v>40685</v>
      </c>
      <c r="H59" s="18">
        <f t="shared" si="66"/>
        <v>41101</v>
      </c>
      <c r="I59" s="18">
        <f t="shared" si="66"/>
        <v>41496</v>
      </c>
      <c r="J59" s="18">
        <f t="shared" si="66"/>
        <v>41933</v>
      </c>
      <c r="K59" s="18">
        <f t="shared" si="66"/>
        <v>42349</v>
      </c>
      <c r="L59" s="18">
        <f t="shared" si="66"/>
        <v>42765</v>
      </c>
      <c r="M59" s="18">
        <f t="shared" si="66"/>
        <v>43202</v>
      </c>
      <c r="N59" s="18">
        <f t="shared" si="66"/>
        <v>43618</v>
      </c>
      <c r="O59" s="18">
        <f t="shared" si="66"/>
        <v>44075</v>
      </c>
      <c r="P59" s="18">
        <f t="shared" si="66"/>
        <v>44512</v>
      </c>
      <c r="Q59" s="18">
        <f t="shared" si="66"/>
        <v>44949</v>
      </c>
      <c r="R59" s="18">
        <f t="shared" si="66"/>
        <v>45406</v>
      </c>
      <c r="S59" s="18">
        <f t="shared" si="66"/>
        <v>45843</v>
      </c>
      <c r="T59" s="18">
        <f t="shared" si="66"/>
        <v>46322</v>
      </c>
      <c r="U59" s="18">
        <f t="shared" si="66"/>
        <v>46779</v>
      </c>
      <c r="V59" s="18">
        <f t="shared" si="66"/>
        <v>47258</v>
      </c>
      <c r="W59" s="18">
        <f t="shared" si="66"/>
        <v>47715</v>
      </c>
      <c r="X59" s="18">
        <f t="shared" si="66"/>
        <v>48173</v>
      </c>
      <c r="Y59" s="18">
        <f t="shared" si="66"/>
        <v>48672</v>
      </c>
      <c r="Z59" s="18">
        <f t="shared" si="66"/>
        <v>49150</v>
      </c>
      <c r="AA59" s="6">
        <v>19</v>
      </c>
      <c r="AB59" s="1" t="s">
        <v>28</v>
      </c>
    </row>
    <row r="60" spans="1:28" ht="15" hidden="1" customHeight="1" x14ac:dyDescent="0.25">
      <c r="A60" s="19"/>
      <c r="B60" s="16"/>
      <c r="C60" s="16"/>
      <c r="D60" s="16"/>
      <c r="E60" s="16" t="s">
        <v>91</v>
      </c>
      <c r="F60" s="17">
        <v>18.03</v>
      </c>
      <c r="G60" s="17">
        <v>19.18</v>
      </c>
      <c r="H60" s="17">
        <f>ROUND(G60*1.01,2)</f>
        <v>19.37</v>
      </c>
      <c r="I60" s="17">
        <f t="shared" ref="I60:Z60" si="67">ROUND(H60*1.01,2)</f>
        <v>19.559999999999999</v>
      </c>
      <c r="J60" s="17">
        <f t="shared" si="67"/>
        <v>19.760000000000002</v>
      </c>
      <c r="K60" s="17">
        <f t="shared" si="67"/>
        <v>19.96</v>
      </c>
      <c r="L60" s="17">
        <f t="shared" si="67"/>
        <v>20.16</v>
      </c>
      <c r="M60" s="17">
        <f t="shared" si="67"/>
        <v>20.36</v>
      </c>
      <c r="N60" s="17">
        <f t="shared" si="67"/>
        <v>20.56</v>
      </c>
      <c r="O60" s="17">
        <f t="shared" si="67"/>
        <v>20.77</v>
      </c>
      <c r="P60" s="17">
        <f t="shared" si="67"/>
        <v>20.98</v>
      </c>
      <c r="Q60" s="17">
        <f t="shared" si="67"/>
        <v>21.19</v>
      </c>
      <c r="R60" s="17">
        <f t="shared" si="67"/>
        <v>21.4</v>
      </c>
      <c r="S60" s="17">
        <f t="shared" si="67"/>
        <v>21.61</v>
      </c>
      <c r="T60" s="17">
        <f t="shared" si="67"/>
        <v>21.83</v>
      </c>
      <c r="U60" s="17">
        <f t="shared" si="67"/>
        <v>22.05</v>
      </c>
      <c r="V60" s="17">
        <f t="shared" si="67"/>
        <v>22.27</v>
      </c>
      <c r="W60" s="17">
        <f t="shared" si="67"/>
        <v>22.49</v>
      </c>
      <c r="X60" s="17">
        <f t="shared" si="67"/>
        <v>22.71</v>
      </c>
      <c r="Y60" s="17">
        <f t="shared" si="67"/>
        <v>22.94</v>
      </c>
      <c r="Z60" s="17">
        <f t="shared" si="67"/>
        <v>23.17</v>
      </c>
      <c r="AA60" s="6"/>
    </row>
    <row r="61" spans="1:28" ht="15" customHeight="1" x14ac:dyDescent="0.25">
      <c r="A61" s="19"/>
      <c r="B61" s="16"/>
      <c r="C61" s="16"/>
      <c r="D61" s="16"/>
      <c r="E61" s="16" t="s">
        <v>18</v>
      </c>
      <c r="F61" s="17">
        <f>ROUND(F60*1.02,2)</f>
        <v>18.39</v>
      </c>
      <c r="G61" s="17">
        <f t="shared" ref="G61" si="68">ROUND(G60*1.02,2)</f>
        <v>19.559999999999999</v>
      </c>
      <c r="H61" s="17">
        <f t="shared" ref="H61:Z61" si="69">ROUND(H60*1.02,2)</f>
        <v>19.760000000000002</v>
      </c>
      <c r="I61" s="17">
        <f t="shared" si="69"/>
        <v>19.95</v>
      </c>
      <c r="J61" s="17">
        <f t="shared" si="69"/>
        <v>20.16</v>
      </c>
      <c r="K61" s="17">
        <f t="shared" si="69"/>
        <v>20.36</v>
      </c>
      <c r="L61" s="17">
        <f t="shared" si="69"/>
        <v>20.56</v>
      </c>
      <c r="M61" s="17">
        <f t="shared" si="69"/>
        <v>20.77</v>
      </c>
      <c r="N61" s="17">
        <f t="shared" si="69"/>
        <v>20.97</v>
      </c>
      <c r="O61" s="17">
        <f t="shared" si="69"/>
        <v>21.19</v>
      </c>
      <c r="P61" s="17">
        <f t="shared" si="69"/>
        <v>21.4</v>
      </c>
      <c r="Q61" s="17">
        <f t="shared" si="69"/>
        <v>21.61</v>
      </c>
      <c r="R61" s="17">
        <f t="shared" si="69"/>
        <v>21.83</v>
      </c>
      <c r="S61" s="17">
        <f t="shared" si="69"/>
        <v>22.04</v>
      </c>
      <c r="T61" s="17">
        <f t="shared" si="69"/>
        <v>22.27</v>
      </c>
      <c r="U61" s="17">
        <f t="shared" si="69"/>
        <v>22.49</v>
      </c>
      <c r="V61" s="17">
        <f t="shared" si="69"/>
        <v>22.72</v>
      </c>
      <c r="W61" s="17">
        <f t="shared" si="69"/>
        <v>22.94</v>
      </c>
      <c r="X61" s="17">
        <f t="shared" si="69"/>
        <v>23.16</v>
      </c>
      <c r="Y61" s="17">
        <f t="shared" si="69"/>
        <v>23.4</v>
      </c>
      <c r="Z61" s="17">
        <f t="shared" si="69"/>
        <v>23.63</v>
      </c>
      <c r="AA61" s="6"/>
    </row>
    <row r="62" spans="1:28" ht="15" customHeight="1" x14ac:dyDescent="0.25">
      <c r="A62" s="19">
        <v>20</v>
      </c>
      <c r="B62" s="16" t="s">
        <v>69</v>
      </c>
      <c r="C62" s="16"/>
      <c r="D62" s="16"/>
      <c r="E62" s="16" t="s">
        <v>78</v>
      </c>
      <c r="F62" s="18">
        <f>ROUND(F64*2080,0)</f>
        <v>39125</v>
      </c>
      <c r="G62" s="18">
        <f t="shared" ref="G62:Z62" si="70">ROUND(G64*2080,0)</f>
        <v>41600</v>
      </c>
      <c r="H62" s="18">
        <f t="shared" si="70"/>
        <v>42037</v>
      </c>
      <c r="I62" s="18">
        <f t="shared" si="70"/>
        <v>42453</v>
      </c>
      <c r="J62" s="18">
        <f t="shared" si="70"/>
        <v>42869</v>
      </c>
      <c r="K62" s="18">
        <f t="shared" si="70"/>
        <v>43306</v>
      </c>
      <c r="L62" s="18">
        <f t="shared" si="70"/>
        <v>43722</v>
      </c>
      <c r="M62" s="18">
        <f t="shared" si="70"/>
        <v>44179</v>
      </c>
      <c r="N62" s="18">
        <f t="shared" si="70"/>
        <v>44616</v>
      </c>
      <c r="O62" s="18">
        <f t="shared" si="70"/>
        <v>45053</v>
      </c>
      <c r="P62" s="18">
        <f t="shared" si="70"/>
        <v>45510</v>
      </c>
      <c r="Q62" s="18">
        <f t="shared" si="70"/>
        <v>45947</v>
      </c>
      <c r="R62" s="18">
        <f t="shared" si="70"/>
        <v>46426</v>
      </c>
      <c r="S62" s="18">
        <f t="shared" si="70"/>
        <v>46883</v>
      </c>
      <c r="T62" s="18">
        <f t="shared" si="70"/>
        <v>47362</v>
      </c>
      <c r="U62" s="18">
        <f t="shared" si="70"/>
        <v>47819</v>
      </c>
      <c r="V62" s="18">
        <f t="shared" si="70"/>
        <v>48318</v>
      </c>
      <c r="W62" s="18">
        <f t="shared" si="70"/>
        <v>48797</v>
      </c>
      <c r="X62" s="18">
        <f t="shared" si="70"/>
        <v>49275</v>
      </c>
      <c r="Y62" s="18">
        <f t="shared" si="70"/>
        <v>49774</v>
      </c>
      <c r="Z62" s="18">
        <f t="shared" si="70"/>
        <v>50253</v>
      </c>
      <c r="AA62" s="6">
        <v>20</v>
      </c>
      <c r="AB62" s="1" t="s">
        <v>69</v>
      </c>
    </row>
    <row r="63" spans="1:28" ht="15" hidden="1" customHeight="1" x14ac:dyDescent="0.25">
      <c r="A63" s="19"/>
      <c r="B63" s="16"/>
      <c r="C63" s="16"/>
      <c r="D63" s="16"/>
      <c r="E63" s="16" t="s">
        <v>18</v>
      </c>
      <c r="F63" s="17">
        <v>18.440000000000001</v>
      </c>
      <c r="G63" s="17">
        <v>19.61</v>
      </c>
      <c r="H63" s="17">
        <f>ROUND(G63*1.01,2)</f>
        <v>19.809999999999999</v>
      </c>
      <c r="I63" s="17">
        <f t="shared" ref="I63:Z63" si="71">ROUND(H63*1.01,2)</f>
        <v>20.010000000000002</v>
      </c>
      <c r="J63" s="17">
        <f t="shared" si="71"/>
        <v>20.21</v>
      </c>
      <c r="K63" s="17">
        <f t="shared" si="71"/>
        <v>20.41</v>
      </c>
      <c r="L63" s="17">
        <f t="shared" si="71"/>
        <v>20.61</v>
      </c>
      <c r="M63" s="17">
        <f t="shared" si="71"/>
        <v>20.82</v>
      </c>
      <c r="N63" s="17">
        <f t="shared" si="71"/>
        <v>21.03</v>
      </c>
      <c r="O63" s="17">
        <f t="shared" si="71"/>
        <v>21.24</v>
      </c>
      <c r="P63" s="17">
        <f t="shared" si="71"/>
        <v>21.45</v>
      </c>
      <c r="Q63" s="17">
        <f t="shared" si="71"/>
        <v>21.66</v>
      </c>
      <c r="R63" s="17">
        <f t="shared" si="71"/>
        <v>21.88</v>
      </c>
      <c r="S63" s="17">
        <f t="shared" si="71"/>
        <v>22.1</v>
      </c>
      <c r="T63" s="17">
        <f t="shared" si="71"/>
        <v>22.32</v>
      </c>
      <c r="U63" s="17">
        <f t="shared" si="71"/>
        <v>22.54</v>
      </c>
      <c r="V63" s="17">
        <f t="shared" si="71"/>
        <v>22.77</v>
      </c>
      <c r="W63" s="17">
        <f t="shared" si="71"/>
        <v>23</v>
      </c>
      <c r="X63" s="17">
        <f t="shared" si="71"/>
        <v>23.23</v>
      </c>
      <c r="Y63" s="17">
        <f t="shared" si="71"/>
        <v>23.46</v>
      </c>
      <c r="Z63" s="17">
        <f t="shared" si="71"/>
        <v>23.69</v>
      </c>
      <c r="AA63" s="6"/>
    </row>
    <row r="64" spans="1:28" ht="15" customHeight="1" x14ac:dyDescent="0.25">
      <c r="A64" s="19"/>
      <c r="B64" s="16"/>
      <c r="C64" s="16"/>
      <c r="D64" s="16"/>
      <c r="E64" s="16" t="s">
        <v>18</v>
      </c>
      <c r="F64" s="17">
        <f>ROUND(F63*1.02,2)</f>
        <v>18.809999999999999</v>
      </c>
      <c r="G64" s="17">
        <f t="shared" ref="G64" si="72">ROUND(G63*1.02,2)</f>
        <v>20</v>
      </c>
      <c r="H64" s="17">
        <f t="shared" ref="H64:Z64" si="73">ROUND(H63*1.02,2)</f>
        <v>20.21</v>
      </c>
      <c r="I64" s="17">
        <f t="shared" si="73"/>
        <v>20.41</v>
      </c>
      <c r="J64" s="17">
        <f t="shared" si="73"/>
        <v>20.61</v>
      </c>
      <c r="K64" s="17">
        <f t="shared" si="73"/>
        <v>20.82</v>
      </c>
      <c r="L64" s="17">
        <f t="shared" si="73"/>
        <v>21.02</v>
      </c>
      <c r="M64" s="17">
        <f t="shared" si="73"/>
        <v>21.24</v>
      </c>
      <c r="N64" s="17">
        <f t="shared" si="73"/>
        <v>21.45</v>
      </c>
      <c r="O64" s="17">
        <f t="shared" si="73"/>
        <v>21.66</v>
      </c>
      <c r="P64" s="17">
        <f t="shared" si="73"/>
        <v>21.88</v>
      </c>
      <c r="Q64" s="17">
        <f t="shared" si="73"/>
        <v>22.09</v>
      </c>
      <c r="R64" s="17">
        <f t="shared" si="73"/>
        <v>22.32</v>
      </c>
      <c r="S64" s="17">
        <f t="shared" si="73"/>
        <v>22.54</v>
      </c>
      <c r="T64" s="17">
        <f t="shared" si="73"/>
        <v>22.77</v>
      </c>
      <c r="U64" s="17">
        <f t="shared" si="73"/>
        <v>22.99</v>
      </c>
      <c r="V64" s="17">
        <f t="shared" si="73"/>
        <v>23.23</v>
      </c>
      <c r="W64" s="17">
        <f t="shared" si="73"/>
        <v>23.46</v>
      </c>
      <c r="X64" s="17">
        <f t="shared" si="73"/>
        <v>23.69</v>
      </c>
      <c r="Y64" s="17">
        <f t="shared" si="73"/>
        <v>23.93</v>
      </c>
      <c r="Z64" s="17">
        <f t="shared" si="73"/>
        <v>24.16</v>
      </c>
      <c r="AA64" s="6"/>
    </row>
    <row r="65" spans="1:28" ht="15" customHeight="1" x14ac:dyDescent="0.25">
      <c r="A65" s="19">
        <v>21</v>
      </c>
      <c r="B65" s="16" t="s">
        <v>24</v>
      </c>
      <c r="C65" s="16"/>
      <c r="D65" s="16"/>
      <c r="E65" s="16" t="s">
        <v>83</v>
      </c>
      <c r="F65" s="18">
        <f>ROUND(F67*2080,0)</f>
        <v>40061</v>
      </c>
      <c r="G65" s="18">
        <f t="shared" ref="G65:Z65" si="74">ROUND(G67*2080,0)</f>
        <v>42598</v>
      </c>
      <c r="H65" s="18">
        <f t="shared" si="74"/>
        <v>43035</v>
      </c>
      <c r="I65" s="18">
        <f t="shared" si="74"/>
        <v>43451</v>
      </c>
      <c r="J65" s="18">
        <f t="shared" si="74"/>
        <v>43867</v>
      </c>
      <c r="K65" s="18">
        <f t="shared" si="74"/>
        <v>44325</v>
      </c>
      <c r="L65" s="18">
        <f t="shared" si="74"/>
        <v>44762</v>
      </c>
      <c r="M65" s="18">
        <f t="shared" si="74"/>
        <v>45219</v>
      </c>
      <c r="N65" s="18">
        <f t="shared" si="74"/>
        <v>45656</v>
      </c>
      <c r="O65" s="18">
        <f t="shared" si="74"/>
        <v>46114</v>
      </c>
      <c r="P65" s="18">
        <f t="shared" si="74"/>
        <v>46592</v>
      </c>
      <c r="Q65" s="18">
        <f t="shared" si="74"/>
        <v>47050</v>
      </c>
      <c r="R65" s="18">
        <f t="shared" si="74"/>
        <v>47528</v>
      </c>
      <c r="S65" s="18">
        <f t="shared" si="74"/>
        <v>47986</v>
      </c>
      <c r="T65" s="18">
        <f t="shared" si="74"/>
        <v>48485</v>
      </c>
      <c r="U65" s="18">
        <f t="shared" si="74"/>
        <v>48963</v>
      </c>
      <c r="V65" s="18">
        <f t="shared" si="74"/>
        <v>49462</v>
      </c>
      <c r="W65" s="18">
        <f t="shared" si="74"/>
        <v>49941</v>
      </c>
      <c r="X65" s="18">
        <f t="shared" si="74"/>
        <v>50461</v>
      </c>
      <c r="Y65" s="18">
        <f t="shared" si="74"/>
        <v>50960</v>
      </c>
      <c r="Z65" s="18">
        <f t="shared" si="74"/>
        <v>51480</v>
      </c>
      <c r="AA65" s="6">
        <v>21</v>
      </c>
      <c r="AB65" s="1" t="s">
        <v>24</v>
      </c>
    </row>
    <row r="66" spans="1:28" ht="15" hidden="1" customHeight="1" x14ac:dyDescent="0.25">
      <c r="A66" s="19"/>
      <c r="B66" s="16"/>
      <c r="C66" s="16"/>
      <c r="D66" s="16"/>
      <c r="E66" s="16" t="s">
        <v>92</v>
      </c>
      <c r="F66" s="17">
        <v>18.88</v>
      </c>
      <c r="G66" s="17">
        <v>20.079999999999998</v>
      </c>
      <c r="H66" s="17">
        <f>ROUND(G66*1.01,2)</f>
        <v>20.28</v>
      </c>
      <c r="I66" s="17">
        <f t="shared" ref="I66:Z66" si="75">ROUND(H66*1.01,2)</f>
        <v>20.48</v>
      </c>
      <c r="J66" s="17">
        <f t="shared" si="75"/>
        <v>20.68</v>
      </c>
      <c r="K66" s="17">
        <f t="shared" si="75"/>
        <v>20.89</v>
      </c>
      <c r="L66" s="17">
        <f t="shared" si="75"/>
        <v>21.1</v>
      </c>
      <c r="M66" s="17">
        <f t="shared" si="75"/>
        <v>21.31</v>
      </c>
      <c r="N66" s="17">
        <f t="shared" si="75"/>
        <v>21.52</v>
      </c>
      <c r="O66" s="17">
        <f t="shared" si="75"/>
        <v>21.74</v>
      </c>
      <c r="P66" s="17">
        <f t="shared" si="75"/>
        <v>21.96</v>
      </c>
      <c r="Q66" s="17">
        <f t="shared" si="75"/>
        <v>22.18</v>
      </c>
      <c r="R66" s="17">
        <f t="shared" si="75"/>
        <v>22.4</v>
      </c>
      <c r="S66" s="17">
        <f t="shared" si="75"/>
        <v>22.62</v>
      </c>
      <c r="T66" s="17">
        <f t="shared" si="75"/>
        <v>22.85</v>
      </c>
      <c r="U66" s="17">
        <f t="shared" si="75"/>
        <v>23.08</v>
      </c>
      <c r="V66" s="17">
        <f t="shared" si="75"/>
        <v>23.31</v>
      </c>
      <c r="W66" s="17">
        <f t="shared" si="75"/>
        <v>23.54</v>
      </c>
      <c r="X66" s="17">
        <f t="shared" si="75"/>
        <v>23.78</v>
      </c>
      <c r="Y66" s="17">
        <f t="shared" si="75"/>
        <v>24.02</v>
      </c>
      <c r="Z66" s="17">
        <f t="shared" si="75"/>
        <v>24.26</v>
      </c>
      <c r="AA66" s="6"/>
    </row>
    <row r="67" spans="1:28" ht="15" customHeight="1" x14ac:dyDescent="0.25">
      <c r="A67" s="19"/>
      <c r="B67" s="16"/>
      <c r="C67" s="16"/>
      <c r="D67" s="16"/>
      <c r="E67" s="16" t="s">
        <v>18</v>
      </c>
      <c r="F67" s="17">
        <f>ROUND(F66*1.02,2)</f>
        <v>19.260000000000002</v>
      </c>
      <c r="G67" s="17">
        <f t="shared" ref="G67" si="76">ROUND(G66*1.02,2)</f>
        <v>20.48</v>
      </c>
      <c r="H67" s="17">
        <f t="shared" ref="H67:Z67" si="77">ROUND(H66*1.02,2)</f>
        <v>20.69</v>
      </c>
      <c r="I67" s="17">
        <f t="shared" si="77"/>
        <v>20.89</v>
      </c>
      <c r="J67" s="17">
        <f t="shared" si="77"/>
        <v>21.09</v>
      </c>
      <c r="K67" s="17">
        <f t="shared" si="77"/>
        <v>21.31</v>
      </c>
      <c r="L67" s="17">
        <f t="shared" si="77"/>
        <v>21.52</v>
      </c>
      <c r="M67" s="17">
        <f t="shared" si="77"/>
        <v>21.74</v>
      </c>
      <c r="N67" s="17">
        <f t="shared" si="77"/>
        <v>21.95</v>
      </c>
      <c r="O67" s="17">
        <f t="shared" si="77"/>
        <v>22.17</v>
      </c>
      <c r="P67" s="17">
        <f t="shared" si="77"/>
        <v>22.4</v>
      </c>
      <c r="Q67" s="17">
        <f t="shared" si="77"/>
        <v>22.62</v>
      </c>
      <c r="R67" s="17">
        <f t="shared" si="77"/>
        <v>22.85</v>
      </c>
      <c r="S67" s="17">
        <f t="shared" si="77"/>
        <v>23.07</v>
      </c>
      <c r="T67" s="17">
        <f t="shared" si="77"/>
        <v>23.31</v>
      </c>
      <c r="U67" s="17">
        <f t="shared" si="77"/>
        <v>23.54</v>
      </c>
      <c r="V67" s="17">
        <f t="shared" si="77"/>
        <v>23.78</v>
      </c>
      <c r="W67" s="17">
        <f t="shared" si="77"/>
        <v>24.01</v>
      </c>
      <c r="X67" s="17">
        <f t="shared" si="77"/>
        <v>24.26</v>
      </c>
      <c r="Y67" s="17">
        <f t="shared" si="77"/>
        <v>24.5</v>
      </c>
      <c r="Z67" s="17">
        <f t="shared" si="77"/>
        <v>24.75</v>
      </c>
      <c r="AA67" s="6"/>
    </row>
    <row r="68" spans="1:28" ht="15" customHeight="1" x14ac:dyDescent="0.25">
      <c r="A68" s="19">
        <v>22</v>
      </c>
      <c r="B68" s="16" t="s">
        <v>27</v>
      </c>
      <c r="C68" s="16">
        <v>42232</v>
      </c>
      <c r="D68" s="16">
        <v>36872.666666666664</v>
      </c>
      <c r="E68" s="16" t="s">
        <v>78</v>
      </c>
      <c r="F68" s="18">
        <f>ROUND(F70*2080,0)</f>
        <v>40768</v>
      </c>
      <c r="G68" s="18">
        <f t="shared" ref="G68:Z68" si="78">ROUND(G70*2080,0)</f>
        <v>43389</v>
      </c>
      <c r="H68" s="18">
        <f t="shared" si="78"/>
        <v>43805</v>
      </c>
      <c r="I68" s="18">
        <f t="shared" si="78"/>
        <v>44262</v>
      </c>
      <c r="J68" s="18">
        <f t="shared" si="78"/>
        <v>44699</v>
      </c>
      <c r="K68" s="18">
        <f t="shared" si="78"/>
        <v>45157</v>
      </c>
      <c r="L68" s="18">
        <f t="shared" si="78"/>
        <v>45594</v>
      </c>
      <c r="M68" s="18">
        <f t="shared" si="78"/>
        <v>46030</v>
      </c>
      <c r="N68" s="18">
        <f t="shared" si="78"/>
        <v>46509</v>
      </c>
      <c r="O68" s="18">
        <f t="shared" si="78"/>
        <v>46966</v>
      </c>
      <c r="P68" s="18">
        <f t="shared" si="78"/>
        <v>47445</v>
      </c>
      <c r="Q68" s="18">
        <f t="shared" si="78"/>
        <v>47902</v>
      </c>
      <c r="R68" s="18">
        <f t="shared" si="78"/>
        <v>48402</v>
      </c>
      <c r="S68" s="18">
        <f t="shared" si="78"/>
        <v>48880</v>
      </c>
      <c r="T68" s="18">
        <f t="shared" si="78"/>
        <v>49379</v>
      </c>
      <c r="U68" s="18">
        <f t="shared" si="78"/>
        <v>49858</v>
      </c>
      <c r="V68" s="18">
        <f t="shared" si="78"/>
        <v>50357</v>
      </c>
      <c r="W68" s="18">
        <f t="shared" si="78"/>
        <v>50877</v>
      </c>
      <c r="X68" s="18">
        <f t="shared" si="78"/>
        <v>51376</v>
      </c>
      <c r="Y68" s="18">
        <f t="shared" si="78"/>
        <v>51896</v>
      </c>
      <c r="Z68" s="18">
        <f t="shared" si="78"/>
        <v>52395</v>
      </c>
      <c r="AA68" s="6">
        <v>22</v>
      </c>
      <c r="AB68" s="1" t="s">
        <v>27</v>
      </c>
    </row>
    <row r="69" spans="1:28" ht="15" hidden="1" customHeight="1" x14ac:dyDescent="0.25">
      <c r="A69" s="19"/>
      <c r="B69" s="16"/>
      <c r="C69" s="16"/>
      <c r="D69" s="16"/>
      <c r="E69" s="16" t="s">
        <v>18</v>
      </c>
      <c r="F69" s="17">
        <v>19.22</v>
      </c>
      <c r="G69" s="17">
        <v>20.45</v>
      </c>
      <c r="H69" s="17">
        <f>ROUND(G69*1.01,2)</f>
        <v>20.65</v>
      </c>
      <c r="I69" s="17">
        <f t="shared" ref="I69:Z69" si="79">ROUND(H69*1.01,2)</f>
        <v>20.86</v>
      </c>
      <c r="J69" s="17">
        <f t="shared" si="79"/>
        <v>21.07</v>
      </c>
      <c r="K69" s="17">
        <f t="shared" si="79"/>
        <v>21.28</v>
      </c>
      <c r="L69" s="17">
        <f t="shared" si="79"/>
        <v>21.49</v>
      </c>
      <c r="M69" s="17">
        <f t="shared" si="79"/>
        <v>21.7</v>
      </c>
      <c r="N69" s="17">
        <f t="shared" si="79"/>
        <v>21.92</v>
      </c>
      <c r="O69" s="17">
        <f t="shared" si="79"/>
        <v>22.14</v>
      </c>
      <c r="P69" s="17">
        <f t="shared" si="79"/>
        <v>22.36</v>
      </c>
      <c r="Q69" s="17">
        <f t="shared" si="79"/>
        <v>22.58</v>
      </c>
      <c r="R69" s="17">
        <f t="shared" si="79"/>
        <v>22.81</v>
      </c>
      <c r="S69" s="17">
        <f t="shared" si="79"/>
        <v>23.04</v>
      </c>
      <c r="T69" s="17">
        <f t="shared" si="79"/>
        <v>23.27</v>
      </c>
      <c r="U69" s="17">
        <f t="shared" si="79"/>
        <v>23.5</v>
      </c>
      <c r="V69" s="17">
        <f t="shared" si="79"/>
        <v>23.74</v>
      </c>
      <c r="W69" s="17">
        <f t="shared" si="79"/>
        <v>23.98</v>
      </c>
      <c r="X69" s="17">
        <f t="shared" si="79"/>
        <v>24.22</v>
      </c>
      <c r="Y69" s="17">
        <f t="shared" si="79"/>
        <v>24.46</v>
      </c>
      <c r="Z69" s="17">
        <f t="shared" si="79"/>
        <v>24.7</v>
      </c>
      <c r="AA69" s="6"/>
      <c r="AB69" s="1" t="s">
        <v>38</v>
      </c>
    </row>
    <row r="70" spans="1:28" ht="15" customHeight="1" x14ac:dyDescent="0.25">
      <c r="A70" s="19"/>
      <c r="B70" s="16"/>
      <c r="C70" s="16"/>
      <c r="D70" s="16"/>
      <c r="E70" s="16" t="s">
        <v>18</v>
      </c>
      <c r="F70" s="17">
        <f>ROUND(F69*1.02,2)</f>
        <v>19.600000000000001</v>
      </c>
      <c r="G70" s="17">
        <f t="shared" ref="G70" si="80">ROUND(G69*1.02,2)</f>
        <v>20.86</v>
      </c>
      <c r="H70" s="17">
        <f t="shared" ref="H70:Z70" si="81">ROUND(H69*1.02,2)</f>
        <v>21.06</v>
      </c>
      <c r="I70" s="17">
        <f t="shared" si="81"/>
        <v>21.28</v>
      </c>
      <c r="J70" s="17">
        <f t="shared" si="81"/>
        <v>21.49</v>
      </c>
      <c r="K70" s="17">
        <f t="shared" si="81"/>
        <v>21.71</v>
      </c>
      <c r="L70" s="17">
        <f t="shared" si="81"/>
        <v>21.92</v>
      </c>
      <c r="M70" s="17">
        <f t="shared" si="81"/>
        <v>22.13</v>
      </c>
      <c r="N70" s="17">
        <f t="shared" si="81"/>
        <v>22.36</v>
      </c>
      <c r="O70" s="17">
        <f t="shared" si="81"/>
        <v>22.58</v>
      </c>
      <c r="P70" s="17">
        <f t="shared" si="81"/>
        <v>22.81</v>
      </c>
      <c r="Q70" s="17">
        <f t="shared" si="81"/>
        <v>23.03</v>
      </c>
      <c r="R70" s="17">
        <f t="shared" si="81"/>
        <v>23.27</v>
      </c>
      <c r="S70" s="17">
        <f t="shared" si="81"/>
        <v>23.5</v>
      </c>
      <c r="T70" s="17">
        <f t="shared" si="81"/>
        <v>23.74</v>
      </c>
      <c r="U70" s="17">
        <f t="shared" si="81"/>
        <v>23.97</v>
      </c>
      <c r="V70" s="17">
        <f t="shared" si="81"/>
        <v>24.21</v>
      </c>
      <c r="W70" s="17">
        <f t="shared" si="81"/>
        <v>24.46</v>
      </c>
      <c r="X70" s="17">
        <f t="shared" si="81"/>
        <v>24.7</v>
      </c>
      <c r="Y70" s="17">
        <f t="shared" si="81"/>
        <v>24.95</v>
      </c>
      <c r="Z70" s="17">
        <f t="shared" si="81"/>
        <v>25.19</v>
      </c>
      <c r="AA70" s="6"/>
    </row>
    <row r="71" spans="1:28" ht="15" customHeight="1" x14ac:dyDescent="0.25">
      <c r="A71" s="19">
        <v>23</v>
      </c>
      <c r="B71" s="16" t="s">
        <v>35</v>
      </c>
      <c r="C71" s="16">
        <v>42432</v>
      </c>
      <c r="D71" s="16">
        <v>36258.1</v>
      </c>
      <c r="E71" s="16" t="s">
        <v>83</v>
      </c>
      <c r="F71" s="18">
        <f>ROUND(F73*2080,0)</f>
        <v>41954</v>
      </c>
      <c r="G71" s="18">
        <f t="shared" ref="G71:Z71" si="82">ROUND(G73*2080,0)</f>
        <v>44637</v>
      </c>
      <c r="H71" s="18">
        <f t="shared" si="82"/>
        <v>45094</v>
      </c>
      <c r="I71" s="18">
        <f t="shared" si="82"/>
        <v>45531</v>
      </c>
      <c r="J71" s="18">
        <f t="shared" si="82"/>
        <v>45968</v>
      </c>
      <c r="K71" s="18">
        <f t="shared" si="82"/>
        <v>46446</v>
      </c>
      <c r="L71" s="18">
        <f t="shared" si="82"/>
        <v>46904</v>
      </c>
      <c r="M71" s="18">
        <f t="shared" si="82"/>
        <v>47382</v>
      </c>
      <c r="N71" s="18">
        <f t="shared" si="82"/>
        <v>47840</v>
      </c>
      <c r="O71" s="18">
        <f t="shared" si="82"/>
        <v>48339</v>
      </c>
      <c r="P71" s="18">
        <f t="shared" si="82"/>
        <v>48818</v>
      </c>
      <c r="Q71" s="18">
        <f t="shared" si="82"/>
        <v>49296</v>
      </c>
      <c r="R71" s="18">
        <f t="shared" si="82"/>
        <v>49795</v>
      </c>
      <c r="S71" s="18">
        <f t="shared" si="82"/>
        <v>50274</v>
      </c>
      <c r="T71" s="18">
        <f t="shared" si="82"/>
        <v>50794</v>
      </c>
      <c r="U71" s="18">
        <f t="shared" si="82"/>
        <v>51293</v>
      </c>
      <c r="V71" s="18">
        <f t="shared" si="82"/>
        <v>51813</v>
      </c>
      <c r="W71" s="18">
        <f t="shared" si="82"/>
        <v>52312</v>
      </c>
      <c r="X71" s="18">
        <f t="shared" si="82"/>
        <v>52853</v>
      </c>
      <c r="Y71" s="18">
        <f t="shared" si="82"/>
        <v>53373</v>
      </c>
      <c r="Z71" s="18">
        <f t="shared" si="82"/>
        <v>53914</v>
      </c>
      <c r="AA71" s="6">
        <v>23</v>
      </c>
      <c r="AB71" s="1" t="s">
        <v>35</v>
      </c>
    </row>
    <row r="72" spans="1:28" ht="15" hidden="1" customHeight="1" x14ac:dyDescent="0.25">
      <c r="A72" s="19"/>
      <c r="B72" s="16"/>
      <c r="C72" s="16"/>
      <c r="D72" s="16"/>
      <c r="E72" s="16" t="s">
        <v>93</v>
      </c>
      <c r="F72" s="17">
        <v>19.77</v>
      </c>
      <c r="G72" s="17">
        <v>21.04</v>
      </c>
      <c r="H72" s="17">
        <f>ROUND(G72*1.01,2)</f>
        <v>21.25</v>
      </c>
      <c r="I72" s="17">
        <f t="shared" ref="I72:Z72" si="83">ROUND(H72*1.01,2)</f>
        <v>21.46</v>
      </c>
      <c r="J72" s="17">
        <f t="shared" si="83"/>
        <v>21.67</v>
      </c>
      <c r="K72" s="17">
        <f t="shared" si="83"/>
        <v>21.89</v>
      </c>
      <c r="L72" s="17">
        <f t="shared" si="83"/>
        <v>22.11</v>
      </c>
      <c r="M72" s="17">
        <f t="shared" si="83"/>
        <v>22.33</v>
      </c>
      <c r="N72" s="17">
        <f t="shared" si="83"/>
        <v>22.55</v>
      </c>
      <c r="O72" s="17">
        <f t="shared" si="83"/>
        <v>22.78</v>
      </c>
      <c r="P72" s="17">
        <f t="shared" si="83"/>
        <v>23.01</v>
      </c>
      <c r="Q72" s="17">
        <f t="shared" si="83"/>
        <v>23.24</v>
      </c>
      <c r="R72" s="17">
        <f t="shared" si="83"/>
        <v>23.47</v>
      </c>
      <c r="S72" s="17">
        <f t="shared" si="83"/>
        <v>23.7</v>
      </c>
      <c r="T72" s="17">
        <f t="shared" si="83"/>
        <v>23.94</v>
      </c>
      <c r="U72" s="17">
        <f t="shared" si="83"/>
        <v>24.18</v>
      </c>
      <c r="V72" s="17">
        <f t="shared" si="83"/>
        <v>24.42</v>
      </c>
      <c r="W72" s="17">
        <f t="shared" si="83"/>
        <v>24.66</v>
      </c>
      <c r="X72" s="17">
        <f t="shared" si="83"/>
        <v>24.91</v>
      </c>
      <c r="Y72" s="17">
        <f t="shared" si="83"/>
        <v>25.16</v>
      </c>
      <c r="Z72" s="17">
        <f t="shared" si="83"/>
        <v>25.41</v>
      </c>
      <c r="AA72" s="6"/>
    </row>
    <row r="73" spans="1:28" ht="15" customHeight="1" x14ac:dyDescent="0.25">
      <c r="A73" s="19"/>
      <c r="B73" s="16"/>
      <c r="C73" s="16"/>
      <c r="D73" s="16"/>
      <c r="E73" s="16" t="s">
        <v>18</v>
      </c>
      <c r="F73" s="17">
        <f>ROUND(F72*1.02,2)</f>
        <v>20.170000000000002</v>
      </c>
      <c r="G73" s="17">
        <f t="shared" ref="G73" si="84">ROUND(G72*1.02,2)</f>
        <v>21.46</v>
      </c>
      <c r="H73" s="17">
        <f t="shared" ref="H73:Z73" si="85">ROUND(H72*1.02,2)</f>
        <v>21.68</v>
      </c>
      <c r="I73" s="17">
        <f t="shared" si="85"/>
        <v>21.89</v>
      </c>
      <c r="J73" s="17">
        <f t="shared" si="85"/>
        <v>22.1</v>
      </c>
      <c r="K73" s="17">
        <f t="shared" si="85"/>
        <v>22.33</v>
      </c>
      <c r="L73" s="17">
        <f t="shared" si="85"/>
        <v>22.55</v>
      </c>
      <c r="M73" s="17">
        <f t="shared" si="85"/>
        <v>22.78</v>
      </c>
      <c r="N73" s="17">
        <f t="shared" si="85"/>
        <v>23</v>
      </c>
      <c r="O73" s="17">
        <f t="shared" si="85"/>
        <v>23.24</v>
      </c>
      <c r="P73" s="17">
        <f t="shared" si="85"/>
        <v>23.47</v>
      </c>
      <c r="Q73" s="17">
        <f t="shared" si="85"/>
        <v>23.7</v>
      </c>
      <c r="R73" s="17">
        <f t="shared" si="85"/>
        <v>23.94</v>
      </c>
      <c r="S73" s="17">
        <f t="shared" si="85"/>
        <v>24.17</v>
      </c>
      <c r="T73" s="17">
        <f t="shared" si="85"/>
        <v>24.42</v>
      </c>
      <c r="U73" s="17">
        <f t="shared" si="85"/>
        <v>24.66</v>
      </c>
      <c r="V73" s="17">
        <f t="shared" si="85"/>
        <v>24.91</v>
      </c>
      <c r="W73" s="17">
        <f t="shared" si="85"/>
        <v>25.15</v>
      </c>
      <c r="X73" s="17">
        <f t="shared" si="85"/>
        <v>25.41</v>
      </c>
      <c r="Y73" s="17">
        <f t="shared" si="85"/>
        <v>25.66</v>
      </c>
      <c r="Z73" s="17">
        <f t="shared" si="85"/>
        <v>25.92</v>
      </c>
      <c r="AA73" s="6"/>
    </row>
    <row r="74" spans="1:28" ht="15" customHeight="1" x14ac:dyDescent="0.25">
      <c r="A74" s="19">
        <v>24</v>
      </c>
      <c r="B74" s="16" t="s">
        <v>32</v>
      </c>
      <c r="C74" s="16"/>
      <c r="D74" s="16"/>
      <c r="E74" s="16" t="s">
        <v>78</v>
      </c>
      <c r="F74" s="18">
        <f>ROUND(F76*2080,0)</f>
        <v>43638</v>
      </c>
      <c r="G74" s="18">
        <f t="shared" ref="G74:Z74" si="86">ROUND(G76*2080,0)</f>
        <v>46446</v>
      </c>
      <c r="H74" s="18">
        <f t="shared" si="86"/>
        <v>46904</v>
      </c>
      <c r="I74" s="18">
        <f t="shared" si="86"/>
        <v>47382</v>
      </c>
      <c r="J74" s="18">
        <f t="shared" si="86"/>
        <v>47840</v>
      </c>
      <c r="K74" s="18">
        <f t="shared" si="86"/>
        <v>48339</v>
      </c>
      <c r="L74" s="18">
        <f t="shared" si="86"/>
        <v>48818</v>
      </c>
      <c r="M74" s="18">
        <f t="shared" si="86"/>
        <v>49296</v>
      </c>
      <c r="N74" s="18">
        <f t="shared" si="86"/>
        <v>49795</v>
      </c>
      <c r="O74" s="18">
        <f t="shared" si="86"/>
        <v>50274</v>
      </c>
      <c r="P74" s="18">
        <f t="shared" si="86"/>
        <v>50794</v>
      </c>
      <c r="Q74" s="18">
        <f t="shared" si="86"/>
        <v>51293</v>
      </c>
      <c r="R74" s="18">
        <f t="shared" si="86"/>
        <v>51813</v>
      </c>
      <c r="S74" s="18">
        <f t="shared" si="86"/>
        <v>52312</v>
      </c>
      <c r="T74" s="18">
        <f t="shared" si="86"/>
        <v>52853</v>
      </c>
      <c r="U74" s="18">
        <f t="shared" si="86"/>
        <v>53373</v>
      </c>
      <c r="V74" s="18">
        <f t="shared" si="86"/>
        <v>53914</v>
      </c>
      <c r="W74" s="18">
        <f t="shared" si="86"/>
        <v>54434</v>
      </c>
      <c r="X74" s="18">
        <f t="shared" si="86"/>
        <v>54995</v>
      </c>
      <c r="Y74" s="18">
        <f t="shared" si="86"/>
        <v>55536</v>
      </c>
      <c r="Z74" s="18">
        <f t="shared" si="86"/>
        <v>56098</v>
      </c>
      <c r="AA74" s="6">
        <v>24</v>
      </c>
      <c r="AB74" s="1" t="s">
        <v>32</v>
      </c>
    </row>
    <row r="75" spans="1:28" ht="15" hidden="1" customHeight="1" x14ac:dyDescent="0.2">
      <c r="A75" s="16"/>
      <c r="B75" s="16" t="s">
        <v>38</v>
      </c>
      <c r="C75" s="16"/>
      <c r="D75" s="16"/>
      <c r="E75" s="16" t="s">
        <v>18</v>
      </c>
      <c r="F75" s="17">
        <v>20.57</v>
      </c>
      <c r="G75" s="17">
        <v>21.89</v>
      </c>
      <c r="H75" s="17">
        <f>ROUND(G75*1.01,2)</f>
        <v>22.11</v>
      </c>
      <c r="I75" s="17">
        <f t="shared" ref="I75:Z75" si="87">ROUND(H75*1.01,2)</f>
        <v>22.33</v>
      </c>
      <c r="J75" s="17">
        <f t="shared" si="87"/>
        <v>22.55</v>
      </c>
      <c r="K75" s="17">
        <f t="shared" si="87"/>
        <v>22.78</v>
      </c>
      <c r="L75" s="17">
        <f t="shared" si="87"/>
        <v>23.01</v>
      </c>
      <c r="M75" s="17">
        <f t="shared" si="87"/>
        <v>23.24</v>
      </c>
      <c r="N75" s="17">
        <f t="shared" si="87"/>
        <v>23.47</v>
      </c>
      <c r="O75" s="17">
        <f t="shared" si="87"/>
        <v>23.7</v>
      </c>
      <c r="P75" s="17">
        <f t="shared" si="87"/>
        <v>23.94</v>
      </c>
      <c r="Q75" s="17">
        <f t="shared" si="87"/>
        <v>24.18</v>
      </c>
      <c r="R75" s="17">
        <f t="shared" si="87"/>
        <v>24.42</v>
      </c>
      <c r="S75" s="17">
        <f t="shared" si="87"/>
        <v>24.66</v>
      </c>
      <c r="T75" s="17">
        <f t="shared" si="87"/>
        <v>24.91</v>
      </c>
      <c r="U75" s="17">
        <f t="shared" si="87"/>
        <v>25.16</v>
      </c>
      <c r="V75" s="17">
        <f t="shared" si="87"/>
        <v>25.41</v>
      </c>
      <c r="W75" s="17">
        <f t="shared" si="87"/>
        <v>25.66</v>
      </c>
      <c r="X75" s="17">
        <f t="shared" si="87"/>
        <v>25.92</v>
      </c>
      <c r="Y75" s="17">
        <f t="shared" si="87"/>
        <v>26.18</v>
      </c>
      <c r="Z75" s="17">
        <f t="shared" si="87"/>
        <v>26.44</v>
      </c>
    </row>
    <row r="76" spans="1:28" ht="15" customHeight="1" x14ac:dyDescent="0.2">
      <c r="A76" s="16"/>
      <c r="B76" s="16"/>
      <c r="C76" s="16"/>
      <c r="D76" s="16"/>
      <c r="E76" s="16" t="s">
        <v>18</v>
      </c>
      <c r="F76" s="17">
        <f>ROUND(F75*1.02,2)</f>
        <v>20.98</v>
      </c>
      <c r="G76" s="17">
        <f t="shared" ref="G76" si="88">ROUND(G75*1.02,2)</f>
        <v>22.33</v>
      </c>
      <c r="H76" s="17">
        <f t="shared" ref="H76:Z76" si="89">ROUND(H75*1.02,2)</f>
        <v>22.55</v>
      </c>
      <c r="I76" s="17">
        <f t="shared" si="89"/>
        <v>22.78</v>
      </c>
      <c r="J76" s="17">
        <f t="shared" si="89"/>
        <v>23</v>
      </c>
      <c r="K76" s="17">
        <f t="shared" si="89"/>
        <v>23.24</v>
      </c>
      <c r="L76" s="17">
        <f t="shared" si="89"/>
        <v>23.47</v>
      </c>
      <c r="M76" s="17">
        <f t="shared" si="89"/>
        <v>23.7</v>
      </c>
      <c r="N76" s="17">
        <f t="shared" si="89"/>
        <v>23.94</v>
      </c>
      <c r="O76" s="17">
        <f t="shared" si="89"/>
        <v>24.17</v>
      </c>
      <c r="P76" s="17">
        <f t="shared" si="89"/>
        <v>24.42</v>
      </c>
      <c r="Q76" s="17">
        <f t="shared" si="89"/>
        <v>24.66</v>
      </c>
      <c r="R76" s="17">
        <f t="shared" si="89"/>
        <v>24.91</v>
      </c>
      <c r="S76" s="17">
        <f t="shared" si="89"/>
        <v>25.15</v>
      </c>
      <c r="T76" s="17">
        <f t="shared" si="89"/>
        <v>25.41</v>
      </c>
      <c r="U76" s="17">
        <f t="shared" si="89"/>
        <v>25.66</v>
      </c>
      <c r="V76" s="17">
        <f t="shared" si="89"/>
        <v>25.92</v>
      </c>
      <c r="W76" s="17">
        <f t="shared" si="89"/>
        <v>26.17</v>
      </c>
      <c r="X76" s="17">
        <f t="shared" si="89"/>
        <v>26.44</v>
      </c>
      <c r="Y76" s="17">
        <f t="shared" si="89"/>
        <v>26.7</v>
      </c>
      <c r="Z76" s="17">
        <f t="shared" si="89"/>
        <v>26.97</v>
      </c>
    </row>
    <row r="77" spans="1:28" ht="11.25" customHeight="1" x14ac:dyDescent="0.2">
      <c r="F77" s="2" t="s">
        <v>15</v>
      </c>
    </row>
    <row r="78" spans="1:28" x14ac:dyDescent="0.2">
      <c r="E78" s="1" t="s">
        <v>29</v>
      </c>
      <c r="AB78" s="1" t="s">
        <v>29</v>
      </c>
    </row>
    <row r="79" spans="1:28" x14ac:dyDescent="0.2">
      <c r="E79" s="1" t="s">
        <v>42</v>
      </c>
      <c r="AB79" s="1" t="s">
        <v>42</v>
      </c>
    </row>
    <row r="80" spans="1:28" x14ac:dyDescent="0.2">
      <c r="E80" s="1" t="s">
        <v>31</v>
      </c>
      <c r="AB80" s="1" t="s">
        <v>31</v>
      </c>
    </row>
    <row r="81" spans="1:28" x14ac:dyDescent="0.2">
      <c r="E81" s="1" t="s">
        <v>64</v>
      </c>
      <c r="AB81" s="1" t="s">
        <v>64</v>
      </c>
    </row>
    <row r="82" spans="1:28" x14ac:dyDescent="0.2">
      <c r="E82" s="1" t="s">
        <v>65</v>
      </c>
      <c r="AB82" s="1" t="s">
        <v>65</v>
      </c>
    </row>
    <row r="83" spans="1:28" x14ac:dyDescent="0.2">
      <c r="E83" s="1" t="s">
        <v>66</v>
      </c>
      <c r="AB83" s="1" t="s">
        <v>66</v>
      </c>
    </row>
    <row r="84" spans="1:28" x14ac:dyDescent="0.2">
      <c r="E84" s="1" t="s">
        <v>50</v>
      </c>
      <c r="AB84" s="1" t="s">
        <v>50</v>
      </c>
    </row>
    <row r="85" spans="1:28" x14ac:dyDescent="0.2">
      <c r="E85" s="1" t="s">
        <v>62</v>
      </c>
      <c r="Q85" s="2" t="s">
        <v>15</v>
      </c>
      <c r="AB85" s="1" t="s">
        <v>62</v>
      </c>
    </row>
    <row r="86" spans="1:28" x14ac:dyDescent="0.2">
      <c r="E86" s="1" t="s">
        <v>67</v>
      </c>
      <c r="AB86" s="1" t="s">
        <v>67</v>
      </c>
    </row>
    <row r="87" spans="1:28" x14ac:dyDescent="0.2">
      <c r="E87" s="1" t="s">
        <v>70</v>
      </c>
      <c r="AB87" s="1" t="s">
        <v>70</v>
      </c>
    </row>
    <row r="88" spans="1:28" x14ac:dyDescent="0.2">
      <c r="E88" s="1" t="s">
        <v>74</v>
      </c>
    </row>
    <row r="89" spans="1:28" x14ac:dyDescent="0.2">
      <c r="E89" s="1" t="s">
        <v>75</v>
      </c>
    </row>
    <row r="90" spans="1:28" x14ac:dyDescent="0.2">
      <c r="E90" s="1" t="s">
        <v>47</v>
      </c>
      <c r="AB90" s="1" t="s">
        <v>47</v>
      </c>
    </row>
    <row r="92" spans="1:28" x14ac:dyDescent="0.2">
      <c r="A92" s="1">
        <v>0.02</v>
      </c>
      <c r="E92" s="1" t="s">
        <v>76</v>
      </c>
      <c r="AA92" s="1">
        <v>1.8499999999999999E-2</v>
      </c>
      <c r="AB92" s="1" t="s">
        <v>54</v>
      </c>
    </row>
    <row r="93" spans="1:28" x14ac:dyDescent="0.2">
      <c r="A93" s="1">
        <v>0.02</v>
      </c>
      <c r="E93" s="1" t="s">
        <v>77</v>
      </c>
    </row>
    <row r="95" spans="1:28" x14ac:dyDescent="0.2">
      <c r="B95" s="1" t="s">
        <v>17</v>
      </c>
      <c r="AB95" s="1" t="s">
        <v>17</v>
      </c>
    </row>
    <row r="96" spans="1:28" x14ac:dyDescent="0.2">
      <c r="B96" s="1">
        <v>1.01</v>
      </c>
      <c r="AB96" s="1">
        <v>1.01</v>
      </c>
    </row>
    <row r="97" spans="2:28" x14ac:dyDescent="0.2">
      <c r="B97" s="1">
        <v>0.99</v>
      </c>
      <c r="AB97" s="1">
        <v>0.99</v>
      </c>
    </row>
    <row r="98" spans="2:28" x14ac:dyDescent="0.2">
      <c r="B98" s="1">
        <v>0.94</v>
      </c>
      <c r="AB98" s="1">
        <v>0.94</v>
      </c>
    </row>
    <row r="99" spans="2:28" x14ac:dyDescent="0.2">
      <c r="B99" s="1">
        <v>2080</v>
      </c>
      <c r="R99" s="2" t="s">
        <v>15</v>
      </c>
      <c r="S99" s="2" t="s">
        <v>15</v>
      </c>
      <c r="T99" s="2" t="s">
        <v>15</v>
      </c>
      <c r="AB99" s="1">
        <v>2080</v>
      </c>
    </row>
    <row r="101" spans="2:28" x14ac:dyDescent="0.2">
      <c r="B101" s="14"/>
      <c r="AB101" s="14"/>
    </row>
  </sheetData>
  <mergeCells count="2">
    <mergeCell ref="A1:Z1"/>
    <mergeCell ref="A2:Z2"/>
  </mergeCells>
  <printOptions horizontalCentered="1" gridLines="1"/>
  <pageMargins left="0.25" right="0.25" top="0.25" bottom="1.25" header="0.5" footer="0.5"/>
  <pageSetup paperSize="17" scale="64" fitToHeight="2" orientation="landscape" r:id="rId1"/>
  <headerFooter alignWithMargins="0">
    <oddFooter>Page &amp;P&amp;R&amp;F</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D150"/>
  <sheetViews>
    <sheetView zoomScaleNormal="100" workbookViewId="0">
      <pane ySplit="4" topLeftCell="A5" activePane="bottomLeft" state="frozen"/>
      <selection activeCell="D113" sqref="D113"/>
      <selection pane="bottomLeft" activeCell="D113" sqref="D113"/>
    </sheetView>
  </sheetViews>
  <sheetFormatPr defaultColWidth="9.140625" defaultRowHeight="11.25" x14ac:dyDescent="0.2"/>
  <cols>
    <col min="1" max="1" width="7.28515625" style="1" customWidth="1"/>
    <col min="2" max="2" width="30.28515625" style="1" hidden="1" customWidth="1"/>
    <col min="3" max="4" width="11.42578125" style="1" hidden="1" customWidth="1"/>
    <col min="5" max="5" width="11.42578125" style="1" customWidth="1"/>
    <col min="6" max="26" width="9.140625" style="2"/>
    <col min="27" max="27" width="7.28515625" style="1" customWidth="1"/>
    <col min="28" max="28" width="11.42578125" style="1" customWidth="1"/>
    <col min="29" max="16384" width="9.140625" style="1"/>
  </cols>
  <sheetData>
    <row r="1" spans="1:28" s="7" customFormat="1" ht="18.75" customHeight="1" x14ac:dyDescent="0.3">
      <c r="A1" s="165" t="s">
        <v>34</v>
      </c>
      <c r="B1" s="165"/>
      <c r="C1" s="165"/>
      <c r="D1" s="165"/>
      <c r="E1" s="165"/>
      <c r="F1" s="165"/>
      <c r="G1" s="165"/>
      <c r="H1" s="165"/>
      <c r="I1" s="165"/>
      <c r="J1" s="165"/>
      <c r="K1" s="165"/>
      <c r="L1" s="165"/>
      <c r="M1" s="165"/>
      <c r="N1" s="165"/>
      <c r="O1" s="165"/>
      <c r="P1" s="165"/>
      <c r="Q1" s="165"/>
      <c r="R1" s="165"/>
      <c r="S1" s="165"/>
      <c r="T1" s="165"/>
      <c r="U1" s="165"/>
      <c r="V1" s="165"/>
      <c r="W1" s="165"/>
      <c r="X1" s="165"/>
      <c r="Y1" s="165"/>
      <c r="Z1" s="165"/>
    </row>
    <row r="2" spans="1:28" s="8" customFormat="1" ht="15" customHeight="1" x14ac:dyDescent="0.25">
      <c r="A2" s="166" t="s">
        <v>100</v>
      </c>
      <c r="B2" s="166"/>
      <c r="C2" s="166"/>
      <c r="D2" s="166"/>
      <c r="E2" s="166"/>
      <c r="F2" s="166"/>
      <c r="G2" s="166"/>
      <c r="H2" s="166"/>
      <c r="I2" s="166"/>
      <c r="J2" s="166"/>
      <c r="K2" s="166"/>
      <c r="L2" s="166"/>
      <c r="M2" s="166"/>
      <c r="N2" s="166"/>
      <c r="O2" s="166"/>
      <c r="P2" s="166"/>
      <c r="Q2" s="166"/>
      <c r="R2" s="166"/>
      <c r="S2" s="166"/>
      <c r="T2" s="166"/>
      <c r="U2" s="166"/>
      <c r="V2" s="166"/>
      <c r="W2" s="166"/>
      <c r="X2" s="166"/>
      <c r="Y2" s="166"/>
      <c r="Z2" s="166"/>
    </row>
    <row r="3" spans="1:28" ht="14.25" customHeight="1" x14ac:dyDescent="0.2">
      <c r="F3" s="2" t="s">
        <v>13</v>
      </c>
      <c r="J3" s="15" t="s">
        <v>98</v>
      </c>
    </row>
    <row r="4" spans="1:28" ht="15" customHeight="1" thickBot="1" x14ac:dyDescent="0.25">
      <c r="A4" s="29" t="s">
        <v>14</v>
      </c>
      <c r="B4" s="29" t="s">
        <v>16</v>
      </c>
      <c r="C4" s="29" t="s">
        <v>10</v>
      </c>
      <c r="D4" s="29" t="s">
        <v>9</v>
      </c>
      <c r="E4" s="29" t="s">
        <v>84</v>
      </c>
      <c r="F4" s="30" t="s">
        <v>11</v>
      </c>
      <c r="G4" s="31">
        <v>1</v>
      </c>
      <c r="H4" s="31">
        <v>2</v>
      </c>
      <c r="I4" s="31">
        <v>3</v>
      </c>
      <c r="J4" s="31">
        <v>4</v>
      </c>
      <c r="K4" s="31">
        <v>5</v>
      </c>
      <c r="L4" s="31">
        <v>6</v>
      </c>
      <c r="M4" s="31">
        <v>7</v>
      </c>
      <c r="N4" s="31">
        <v>8</v>
      </c>
      <c r="O4" s="31">
        <v>9</v>
      </c>
      <c r="P4" s="31">
        <v>10</v>
      </c>
      <c r="Q4" s="31">
        <v>11</v>
      </c>
      <c r="R4" s="31">
        <v>12</v>
      </c>
      <c r="S4" s="31">
        <v>13</v>
      </c>
      <c r="T4" s="31">
        <v>14</v>
      </c>
      <c r="U4" s="31">
        <v>15</v>
      </c>
      <c r="V4" s="31">
        <v>16</v>
      </c>
      <c r="W4" s="31">
        <v>17</v>
      </c>
      <c r="X4" s="31">
        <v>18</v>
      </c>
      <c r="Y4" s="31">
        <v>19</v>
      </c>
      <c r="Z4" s="31">
        <v>20</v>
      </c>
      <c r="AA4" s="1" t="s">
        <v>14</v>
      </c>
      <c r="AB4" s="1" t="s">
        <v>16</v>
      </c>
    </row>
    <row r="5" spans="1:28" ht="15" customHeight="1" x14ac:dyDescent="0.2">
      <c r="A5" s="34"/>
      <c r="B5" s="35" t="s">
        <v>1</v>
      </c>
      <c r="C5" s="35"/>
      <c r="D5" s="35"/>
      <c r="E5" s="35" t="s">
        <v>83</v>
      </c>
      <c r="F5" s="36">
        <f>ROUND(F9*2080,0)</f>
        <v>23379</v>
      </c>
      <c r="G5" s="36">
        <f t="shared" ref="G5:Z5" si="0">ROUND(G9*2080,0)</f>
        <v>24877</v>
      </c>
      <c r="H5" s="36">
        <f t="shared" si="0"/>
        <v>25106</v>
      </c>
      <c r="I5" s="36">
        <f t="shared" si="0"/>
        <v>25397</v>
      </c>
      <c r="J5" s="36">
        <f t="shared" si="0"/>
        <v>25626</v>
      </c>
      <c r="K5" s="36">
        <f t="shared" si="0"/>
        <v>25854</v>
      </c>
      <c r="L5" s="36">
        <f t="shared" si="0"/>
        <v>26104</v>
      </c>
      <c r="M5" s="36">
        <f t="shared" si="0"/>
        <v>26374</v>
      </c>
      <c r="N5" s="36">
        <f t="shared" si="0"/>
        <v>26645</v>
      </c>
      <c r="O5" s="36">
        <f t="shared" si="0"/>
        <v>26936</v>
      </c>
      <c r="P5" s="36">
        <f t="shared" si="0"/>
        <v>27186</v>
      </c>
      <c r="Q5" s="36">
        <f t="shared" si="0"/>
        <v>27435</v>
      </c>
      <c r="R5" s="36">
        <f t="shared" si="0"/>
        <v>27747</v>
      </c>
      <c r="S5" s="36">
        <f t="shared" si="0"/>
        <v>27997</v>
      </c>
      <c r="T5" s="36">
        <f t="shared" si="0"/>
        <v>28267</v>
      </c>
      <c r="U5" s="36">
        <f t="shared" si="0"/>
        <v>28558</v>
      </c>
      <c r="V5" s="36">
        <f t="shared" si="0"/>
        <v>28850</v>
      </c>
      <c r="W5" s="36">
        <f t="shared" si="0"/>
        <v>29162</v>
      </c>
      <c r="X5" s="36">
        <f t="shared" si="0"/>
        <v>29432</v>
      </c>
      <c r="Y5" s="36">
        <f t="shared" si="0"/>
        <v>29723</v>
      </c>
      <c r="Z5" s="37">
        <f t="shared" si="0"/>
        <v>30035</v>
      </c>
    </row>
    <row r="6" spans="1:28" ht="15" customHeight="1" x14ac:dyDescent="0.2">
      <c r="A6" s="38"/>
      <c r="B6" s="16"/>
      <c r="C6" s="16"/>
      <c r="D6" s="16"/>
      <c r="E6" s="23" t="s">
        <v>105</v>
      </c>
      <c r="F6" s="24">
        <v>10.38</v>
      </c>
      <c r="G6" s="24">
        <v>11.05</v>
      </c>
      <c r="H6" s="24">
        <f>ROUND(G6*1.01,2)</f>
        <v>11.16</v>
      </c>
      <c r="I6" s="24">
        <f t="shared" ref="I6:Z6" si="1">ROUND(H6*1.01,2)</f>
        <v>11.27</v>
      </c>
      <c r="J6" s="24">
        <f t="shared" si="1"/>
        <v>11.38</v>
      </c>
      <c r="K6" s="24">
        <f t="shared" si="1"/>
        <v>11.49</v>
      </c>
      <c r="L6" s="24">
        <f t="shared" si="1"/>
        <v>11.6</v>
      </c>
      <c r="M6" s="24">
        <f t="shared" si="1"/>
        <v>11.72</v>
      </c>
      <c r="N6" s="24">
        <f t="shared" si="1"/>
        <v>11.84</v>
      </c>
      <c r="O6" s="24">
        <f t="shared" si="1"/>
        <v>11.96</v>
      </c>
      <c r="P6" s="24">
        <f t="shared" si="1"/>
        <v>12.08</v>
      </c>
      <c r="Q6" s="24">
        <f t="shared" si="1"/>
        <v>12.2</v>
      </c>
      <c r="R6" s="24">
        <f t="shared" si="1"/>
        <v>12.32</v>
      </c>
      <c r="S6" s="24">
        <f t="shared" si="1"/>
        <v>12.44</v>
      </c>
      <c r="T6" s="24">
        <f t="shared" si="1"/>
        <v>12.56</v>
      </c>
      <c r="U6" s="24">
        <f t="shared" si="1"/>
        <v>12.69</v>
      </c>
      <c r="V6" s="24">
        <f t="shared" si="1"/>
        <v>12.82</v>
      </c>
      <c r="W6" s="24">
        <f t="shared" si="1"/>
        <v>12.95</v>
      </c>
      <c r="X6" s="24">
        <f t="shared" si="1"/>
        <v>13.08</v>
      </c>
      <c r="Y6" s="24">
        <f t="shared" si="1"/>
        <v>13.21</v>
      </c>
      <c r="Z6" s="39">
        <f t="shared" si="1"/>
        <v>13.34</v>
      </c>
    </row>
    <row r="7" spans="1:28" ht="15" customHeight="1" x14ac:dyDescent="0.25">
      <c r="A7" s="40">
        <v>1</v>
      </c>
      <c r="B7" s="16"/>
      <c r="C7" s="16"/>
      <c r="D7" s="16"/>
      <c r="E7" s="25" t="s">
        <v>106</v>
      </c>
      <c r="F7" s="26">
        <f>ROUND(F6*1.02,2)</f>
        <v>10.59</v>
      </c>
      <c r="G7" s="26">
        <f t="shared" ref="G7:Z7" si="2">ROUND(G6*1.02,2)</f>
        <v>11.27</v>
      </c>
      <c r="H7" s="26">
        <f t="shared" si="2"/>
        <v>11.38</v>
      </c>
      <c r="I7" s="26">
        <f t="shared" si="2"/>
        <v>11.5</v>
      </c>
      <c r="J7" s="26">
        <f t="shared" si="2"/>
        <v>11.61</v>
      </c>
      <c r="K7" s="26">
        <f t="shared" si="2"/>
        <v>11.72</v>
      </c>
      <c r="L7" s="26">
        <f t="shared" si="2"/>
        <v>11.83</v>
      </c>
      <c r="M7" s="26">
        <f t="shared" si="2"/>
        <v>11.95</v>
      </c>
      <c r="N7" s="26">
        <f t="shared" si="2"/>
        <v>12.08</v>
      </c>
      <c r="O7" s="26">
        <f t="shared" si="2"/>
        <v>12.2</v>
      </c>
      <c r="P7" s="26">
        <f t="shared" si="2"/>
        <v>12.32</v>
      </c>
      <c r="Q7" s="26">
        <f t="shared" si="2"/>
        <v>12.44</v>
      </c>
      <c r="R7" s="26">
        <f t="shared" si="2"/>
        <v>12.57</v>
      </c>
      <c r="S7" s="26">
        <f t="shared" si="2"/>
        <v>12.69</v>
      </c>
      <c r="T7" s="26">
        <f t="shared" si="2"/>
        <v>12.81</v>
      </c>
      <c r="U7" s="26">
        <f t="shared" si="2"/>
        <v>12.94</v>
      </c>
      <c r="V7" s="26">
        <f t="shared" si="2"/>
        <v>13.08</v>
      </c>
      <c r="W7" s="26">
        <f t="shared" si="2"/>
        <v>13.21</v>
      </c>
      <c r="X7" s="26">
        <f t="shared" si="2"/>
        <v>13.34</v>
      </c>
      <c r="Y7" s="26">
        <f t="shared" si="2"/>
        <v>13.47</v>
      </c>
      <c r="Z7" s="41">
        <f t="shared" si="2"/>
        <v>13.61</v>
      </c>
      <c r="AA7" s="6">
        <v>1</v>
      </c>
      <c r="AB7" s="1" t="s">
        <v>1</v>
      </c>
    </row>
    <row r="8" spans="1:28" ht="15" customHeight="1" x14ac:dyDescent="0.25">
      <c r="A8" s="40"/>
      <c r="B8" s="16"/>
      <c r="C8" s="16"/>
      <c r="D8" s="16"/>
      <c r="E8" s="27" t="s">
        <v>108</v>
      </c>
      <c r="F8" s="28">
        <f>ROUND(F7*1.03,2)</f>
        <v>10.91</v>
      </c>
      <c r="G8" s="28">
        <f t="shared" ref="G8:Z9" si="3">ROUND(G7*1.03,2)</f>
        <v>11.61</v>
      </c>
      <c r="H8" s="28">
        <f t="shared" si="3"/>
        <v>11.72</v>
      </c>
      <c r="I8" s="28">
        <f t="shared" si="3"/>
        <v>11.85</v>
      </c>
      <c r="J8" s="28">
        <f t="shared" si="3"/>
        <v>11.96</v>
      </c>
      <c r="K8" s="28">
        <f t="shared" si="3"/>
        <v>12.07</v>
      </c>
      <c r="L8" s="28">
        <f t="shared" si="3"/>
        <v>12.18</v>
      </c>
      <c r="M8" s="28">
        <f t="shared" si="3"/>
        <v>12.31</v>
      </c>
      <c r="N8" s="28">
        <f t="shared" si="3"/>
        <v>12.44</v>
      </c>
      <c r="O8" s="28">
        <f t="shared" si="3"/>
        <v>12.57</v>
      </c>
      <c r="P8" s="28">
        <f t="shared" si="3"/>
        <v>12.69</v>
      </c>
      <c r="Q8" s="28">
        <f t="shared" si="3"/>
        <v>12.81</v>
      </c>
      <c r="R8" s="28">
        <f t="shared" si="3"/>
        <v>12.95</v>
      </c>
      <c r="S8" s="28">
        <f t="shared" si="3"/>
        <v>13.07</v>
      </c>
      <c r="T8" s="28">
        <f t="shared" si="3"/>
        <v>13.19</v>
      </c>
      <c r="U8" s="28">
        <f t="shared" si="3"/>
        <v>13.33</v>
      </c>
      <c r="V8" s="28">
        <f t="shared" si="3"/>
        <v>13.47</v>
      </c>
      <c r="W8" s="28">
        <f t="shared" si="3"/>
        <v>13.61</v>
      </c>
      <c r="X8" s="28">
        <f t="shared" si="3"/>
        <v>13.74</v>
      </c>
      <c r="Y8" s="28">
        <f t="shared" si="3"/>
        <v>13.87</v>
      </c>
      <c r="Z8" s="42">
        <f t="shared" si="3"/>
        <v>14.02</v>
      </c>
      <c r="AA8" s="6"/>
    </row>
    <row r="9" spans="1:28" ht="15" customHeight="1" thickBot="1" x14ac:dyDescent="0.3">
      <c r="A9" s="43"/>
      <c r="B9" s="44"/>
      <c r="C9" s="44"/>
      <c r="D9" s="44"/>
      <c r="E9" s="45" t="s">
        <v>109</v>
      </c>
      <c r="F9" s="46">
        <f>ROUND(F8*1.03,2)</f>
        <v>11.24</v>
      </c>
      <c r="G9" s="46">
        <f t="shared" si="3"/>
        <v>11.96</v>
      </c>
      <c r="H9" s="46">
        <f t="shared" si="3"/>
        <v>12.07</v>
      </c>
      <c r="I9" s="46">
        <f t="shared" si="3"/>
        <v>12.21</v>
      </c>
      <c r="J9" s="46">
        <f t="shared" si="3"/>
        <v>12.32</v>
      </c>
      <c r="K9" s="46">
        <f t="shared" si="3"/>
        <v>12.43</v>
      </c>
      <c r="L9" s="46">
        <f t="shared" si="3"/>
        <v>12.55</v>
      </c>
      <c r="M9" s="46">
        <f t="shared" si="3"/>
        <v>12.68</v>
      </c>
      <c r="N9" s="46">
        <f t="shared" si="3"/>
        <v>12.81</v>
      </c>
      <c r="O9" s="46">
        <f t="shared" si="3"/>
        <v>12.95</v>
      </c>
      <c r="P9" s="46">
        <f t="shared" si="3"/>
        <v>13.07</v>
      </c>
      <c r="Q9" s="46">
        <f t="shared" si="3"/>
        <v>13.19</v>
      </c>
      <c r="R9" s="46">
        <f t="shared" si="3"/>
        <v>13.34</v>
      </c>
      <c r="S9" s="46">
        <f t="shared" si="3"/>
        <v>13.46</v>
      </c>
      <c r="T9" s="46">
        <f t="shared" si="3"/>
        <v>13.59</v>
      </c>
      <c r="U9" s="46">
        <f t="shared" si="3"/>
        <v>13.73</v>
      </c>
      <c r="V9" s="46">
        <f t="shared" si="3"/>
        <v>13.87</v>
      </c>
      <c r="W9" s="46">
        <f t="shared" si="3"/>
        <v>14.02</v>
      </c>
      <c r="X9" s="46">
        <f t="shared" si="3"/>
        <v>14.15</v>
      </c>
      <c r="Y9" s="46">
        <f t="shared" si="3"/>
        <v>14.29</v>
      </c>
      <c r="Z9" s="47">
        <f t="shared" si="3"/>
        <v>14.44</v>
      </c>
      <c r="AA9" s="6"/>
    </row>
    <row r="10" spans="1:28" ht="15" customHeight="1" x14ac:dyDescent="0.2">
      <c r="A10" s="34"/>
      <c r="B10" s="35" t="s">
        <v>4</v>
      </c>
      <c r="C10" s="35"/>
      <c r="D10" s="35"/>
      <c r="E10" s="35" t="s">
        <v>78</v>
      </c>
      <c r="F10" s="36">
        <f>ROUND(F14*2080,0)</f>
        <v>25085</v>
      </c>
      <c r="G10" s="36">
        <f t="shared" ref="G10:Z10" si="4">ROUND(G14*2080,0)</f>
        <v>26686</v>
      </c>
      <c r="H10" s="36">
        <f t="shared" si="4"/>
        <v>26978</v>
      </c>
      <c r="I10" s="36">
        <f t="shared" si="4"/>
        <v>27227</v>
      </c>
      <c r="J10" s="36">
        <f t="shared" si="4"/>
        <v>27477</v>
      </c>
      <c r="K10" s="36">
        <f t="shared" si="4"/>
        <v>27789</v>
      </c>
      <c r="L10" s="36">
        <f t="shared" si="4"/>
        <v>28038</v>
      </c>
      <c r="M10" s="36">
        <f t="shared" si="4"/>
        <v>28309</v>
      </c>
      <c r="N10" s="36">
        <f t="shared" si="4"/>
        <v>28600</v>
      </c>
      <c r="O10" s="36">
        <f t="shared" si="4"/>
        <v>28891</v>
      </c>
      <c r="P10" s="36">
        <f t="shared" si="4"/>
        <v>29203</v>
      </c>
      <c r="Q10" s="36">
        <f t="shared" si="4"/>
        <v>29474</v>
      </c>
      <c r="R10" s="36">
        <f t="shared" si="4"/>
        <v>29765</v>
      </c>
      <c r="S10" s="36">
        <f t="shared" si="4"/>
        <v>30077</v>
      </c>
      <c r="T10" s="36">
        <f t="shared" si="4"/>
        <v>30368</v>
      </c>
      <c r="U10" s="36">
        <f t="shared" si="4"/>
        <v>30659</v>
      </c>
      <c r="V10" s="36">
        <f t="shared" si="4"/>
        <v>30971</v>
      </c>
      <c r="W10" s="36">
        <f t="shared" si="4"/>
        <v>31304</v>
      </c>
      <c r="X10" s="36">
        <f t="shared" si="4"/>
        <v>31595</v>
      </c>
      <c r="Y10" s="36">
        <f t="shared" si="4"/>
        <v>31907</v>
      </c>
      <c r="Z10" s="37">
        <f t="shared" si="4"/>
        <v>32240</v>
      </c>
    </row>
    <row r="11" spans="1:28" ht="15" customHeight="1" x14ac:dyDescent="0.25">
      <c r="A11" s="40"/>
      <c r="B11" s="16"/>
      <c r="C11" s="16"/>
      <c r="D11" s="16"/>
      <c r="E11" s="23" t="s">
        <v>105</v>
      </c>
      <c r="F11" s="24">
        <v>11.15</v>
      </c>
      <c r="G11" s="24">
        <v>11.86</v>
      </c>
      <c r="H11" s="24">
        <f>ROUND(G11*1.01,2)</f>
        <v>11.98</v>
      </c>
      <c r="I11" s="24">
        <f>ROUND(H11*1.01,2)</f>
        <v>12.1</v>
      </c>
      <c r="J11" s="24">
        <f>ROUND(I11*1.01,2)</f>
        <v>12.22</v>
      </c>
      <c r="K11" s="24">
        <f t="shared" ref="K11:Z11" si="5">ROUND(J11*1.01,2)</f>
        <v>12.34</v>
      </c>
      <c r="L11" s="24">
        <f t="shared" si="5"/>
        <v>12.46</v>
      </c>
      <c r="M11" s="24">
        <f t="shared" si="5"/>
        <v>12.58</v>
      </c>
      <c r="N11" s="24">
        <f t="shared" si="5"/>
        <v>12.71</v>
      </c>
      <c r="O11" s="24">
        <f t="shared" si="5"/>
        <v>12.84</v>
      </c>
      <c r="P11" s="24">
        <f t="shared" si="5"/>
        <v>12.97</v>
      </c>
      <c r="Q11" s="24">
        <f t="shared" si="5"/>
        <v>13.1</v>
      </c>
      <c r="R11" s="24">
        <f t="shared" si="5"/>
        <v>13.23</v>
      </c>
      <c r="S11" s="24">
        <f t="shared" si="5"/>
        <v>13.36</v>
      </c>
      <c r="T11" s="24">
        <f t="shared" si="5"/>
        <v>13.49</v>
      </c>
      <c r="U11" s="24">
        <f t="shared" si="5"/>
        <v>13.62</v>
      </c>
      <c r="V11" s="24">
        <f t="shared" si="5"/>
        <v>13.76</v>
      </c>
      <c r="W11" s="24">
        <f t="shared" si="5"/>
        <v>13.9</v>
      </c>
      <c r="X11" s="24">
        <f t="shared" si="5"/>
        <v>14.04</v>
      </c>
      <c r="Y11" s="24">
        <f t="shared" si="5"/>
        <v>14.18</v>
      </c>
      <c r="Z11" s="39">
        <f t="shared" si="5"/>
        <v>14.32</v>
      </c>
      <c r="AA11" s="6"/>
    </row>
    <row r="12" spans="1:28" ht="15" customHeight="1" x14ac:dyDescent="0.25">
      <c r="A12" s="40">
        <v>2</v>
      </c>
      <c r="B12" s="16"/>
      <c r="C12" s="16"/>
      <c r="D12" s="16"/>
      <c r="E12" s="25" t="s">
        <v>106</v>
      </c>
      <c r="F12" s="26">
        <f t="shared" ref="F12" si="6">ROUND(F11*1.02,2)</f>
        <v>11.37</v>
      </c>
      <c r="G12" s="26">
        <f t="shared" ref="G12:Z12" si="7">ROUND(G11*1.02,2)</f>
        <v>12.1</v>
      </c>
      <c r="H12" s="26">
        <f t="shared" si="7"/>
        <v>12.22</v>
      </c>
      <c r="I12" s="26">
        <f t="shared" si="7"/>
        <v>12.34</v>
      </c>
      <c r="J12" s="26">
        <f t="shared" si="7"/>
        <v>12.46</v>
      </c>
      <c r="K12" s="26">
        <f t="shared" si="7"/>
        <v>12.59</v>
      </c>
      <c r="L12" s="26">
        <f t="shared" si="7"/>
        <v>12.71</v>
      </c>
      <c r="M12" s="26">
        <f t="shared" si="7"/>
        <v>12.83</v>
      </c>
      <c r="N12" s="26">
        <f t="shared" si="7"/>
        <v>12.96</v>
      </c>
      <c r="O12" s="26">
        <f t="shared" si="7"/>
        <v>13.1</v>
      </c>
      <c r="P12" s="26">
        <f t="shared" si="7"/>
        <v>13.23</v>
      </c>
      <c r="Q12" s="26">
        <f t="shared" si="7"/>
        <v>13.36</v>
      </c>
      <c r="R12" s="26">
        <f t="shared" si="7"/>
        <v>13.49</v>
      </c>
      <c r="S12" s="26">
        <f t="shared" si="7"/>
        <v>13.63</v>
      </c>
      <c r="T12" s="26">
        <f t="shared" si="7"/>
        <v>13.76</v>
      </c>
      <c r="U12" s="26">
        <f t="shared" si="7"/>
        <v>13.89</v>
      </c>
      <c r="V12" s="26">
        <f t="shared" si="7"/>
        <v>14.04</v>
      </c>
      <c r="W12" s="26">
        <f t="shared" si="7"/>
        <v>14.18</v>
      </c>
      <c r="X12" s="26">
        <f t="shared" si="7"/>
        <v>14.32</v>
      </c>
      <c r="Y12" s="26">
        <f t="shared" si="7"/>
        <v>14.46</v>
      </c>
      <c r="Z12" s="41">
        <f t="shared" si="7"/>
        <v>14.61</v>
      </c>
      <c r="AA12" s="6">
        <v>2</v>
      </c>
      <c r="AB12" s="1" t="s">
        <v>4</v>
      </c>
    </row>
    <row r="13" spans="1:28" ht="15" customHeight="1" x14ac:dyDescent="0.25">
      <c r="A13" s="40"/>
      <c r="B13" s="16"/>
      <c r="C13" s="16"/>
      <c r="D13" s="16"/>
      <c r="E13" s="27" t="s">
        <v>108</v>
      </c>
      <c r="F13" s="28">
        <f>ROUND(F12*1.03,2)</f>
        <v>11.71</v>
      </c>
      <c r="G13" s="28">
        <f t="shared" ref="G13:Z14" si="8">ROUND(G12*1.03,2)</f>
        <v>12.46</v>
      </c>
      <c r="H13" s="28">
        <f t="shared" si="8"/>
        <v>12.59</v>
      </c>
      <c r="I13" s="28">
        <f t="shared" si="8"/>
        <v>12.71</v>
      </c>
      <c r="J13" s="28">
        <f t="shared" si="8"/>
        <v>12.83</v>
      </c>
      <c r="K13" s="28">
        <f t="shared" si="8"/>
        <v>12.97</v>
      </c>
      <c r="L13" s="28">
        <f t="shared" si="8"/>
        <v>13.09</v>
      </c>
      <c r="M13" s="28">
        <f t="shared" si="8"/>
        <v>13.21</v>
      </c>
      <c r="N13" s="28">
        <f t="shared" si="8"/>
        <v>13.35</v>
      </c>
      <c r="O13" s="28">
        <f t="shared" si="8"/>
        <v>13.49</v>
      </c>
      <c r="P13" s="28">
        <f t="shared" si="8"/>
        <v>13.63</v>
      </c>
      <c r="Q13" s="28">
        <f t="shared" si="8"/>
        <v>13.76</v>
      </c>
      <c r="R13" s="28">
        <f t="shared" si="8"/>
        <v>13.89</v>
      </c>
      <c r="S13" s="28">
        <f t="shared" si="8"/>
        <v>14.04</v>
      </c>
      <c r="T13" s="28">
        <f t="shared" si="8"/>
        <v>14.17</v>
      </c>
      <c r="U13" s="28">
        <f t="shared" si="8"/>
        <v>14.31</v>
      </c>
      <c r="V13" s="28">
        <f t="shared" si="8"/>
        <v>14.46</v>
      </c>
      <c r="W13" s="28">
        <f t="shared" si="8"/>
        <v>14.61</v>
      </c>
      <c r="X13" s="28">
        <f t="shared" si="8"/>
        <v>14.75</v>
      </c>
      <c r="Y13" s="28">
        <f t="shared" si="8"/>
        <v>14.89</v>
      </c>
      <c r="Z13" s="42">
        <f t="shared" si="8"/>
        <v>15.05</v>
      </c>
      <c r="AA13" s="6"/>
    </row>
    <row r="14" spans="1:28" ht="15" customHeight="1" thickBot="1" x14ac:dyDescent="0.3">
      <c r="A14" s="43"/>
      <c r="B14" s="44"/>
      <c r="C14" s="44"/>
      <c r="D14" s="44"/>
      <c r="E14" s="45" t="s">
        <v>109</v>
      </c>
      <c r="F14" s="46">
        <f>ROUND(F13*1.03,2)</f>
        <v>12.06</v>
      </c>
      <c r="G14" s="46">
        <f t="shared" si="8"/>
        <v>12.83</v>
      </c>
      <c r="H14" s="46">
        <f t="shared" si="8"/>
        <v>12.97</v>
      </c>
      <c r="I14" s="46">
        <f t="shared" si="8"/>
        <v>13.09</v>
      </c>
      <c r="J14" s="46">
        <f t="shared" si="8"/>
        <v>13.21</v>
      </c>
      <c r="K14" s="46">
        <f t="shared" si="8"/>
        <v>13.36</v>
      </c>
      <c r="L14" s="46">
        <f t="shared" si="8"/>
        <v>13.48</v>
      </c>
      <c r="M14" s="46">
        <f t="shared" si="8"/>
        <v>13.61</v>
      </c>
      <c r="N14" s="46">
        <f t="shared" si="8"/>
        <v>13.75</v>
      </c>
      <c r="O14" s="46">
        <f t="shared" si="8"/>
        <v>13.89</v>
      </c>
      <c r="P14" s="46">
        <f t="shared" si="8"/>
        <v>14.04</v>
      </c>
      <c r="Q14" s="46">
        <f t="shared" si="8"/>
        <v>14.17</v>
      </c>
      <c r="R14" s="46">
        <f t="shared" si="8"/>
        <v>14.31</v>
      </c>
      <c r="S14" s="46">
        <f t="shared" si="8"/>
        <v>14.46</v>
      </c>
      <c r="T14" s="46">
        <f t="shared" si="8"/>
        <v>14.6</v>
      </c>
      <c r="U14" s="46">
        <f t="shared" si="8"/>
        <v>14.74</v>
      </c>
      <c r="V14" s="46">
        <f t="shared" si="8"/>
        <v>14.89</v>
      </c>
      <c r="W14" s="46">
        <f t="shared" si="8"/>
        <v>15.05</v>
      </c>
      <c r="X14" s="46">
        <f t="shared" si="8"/>
        <v>15.19</v>
      </c>
      <c r="Y14" s="46">
        <f t="shared" si="8"/>
        <v>15.34</v>
      </c>
      <c r="Z14" s="47">
        <f t="shared" si="8"/>
        <v>15.5</v>
      </c>
      <c r="AA14" s="6"/>
    </row>
    <row r="15" spans="1:28" ht="15" customHeight="1" x14ac:dyDescent="0.2">
      <c r="A15" s="34"/>
      <c r="B15" s="35" t="s">
        <v>60</v>
      </c>
      <c r="C15" s="35"/>
      <c r="D15" s="35"/>
      <c r="E15" s="35" t="s">
        <v>83</v>
      </c>
      <c r="F15" s="36">
        <f>ROUND(F19*2080,0)</f>
        <v>26374</v>
      </c>
      <c r="G15" s="36">
        <f t="shared" ref="G15:Z15" si="9">ROUND(G19*2080,0)</f>
        <v>28038</v>
      </c>
      <c r="H15" s="36">
        <f t="shared" si="9"/>
        <v>28309</v>
      </c>
      <c r="I15" s="36">
        <f t="shared" si="9"/>
        <v>28600</v>
      </c>
      <c r="J15" s="36">
        <f t="shared" si="9"/>
        <v>28891</v>
      </c>
      <c r="K15" s="36">
        <f t="shared" si="9"/>
        <v>29203</v>
      </c>
      <c r="L15" s="36">
        <f t="shared" si="9"/>
        <v>29474</v>
      </c>
      <c r="M15" s="36">
        <f t="shared" si="9"/>
        <v>29765</v>
      </c>
      <c r="N15" s="36">
        <f t="shared" si="9"/>
        <v>30077</v>
      </c>
      <c r="O15" s="36">
        <f t="shared" si="9"/>
        <v>30368</v>
      </c>
      <c r="P15" s="36">
        <f t="shared" si="9"/>
        <v>30659</v>
      </c>
      <c r="Q15" s="36">
        <f t="shared" si="9"/>
        <v>30971</v>
      </c>
      <c r="R15" s="36">
        <f t="shared" si="9"/>
        <v>31304</v>
      </c>
      <c r="S15" s="36">
        <f t="shared" si="9"/>
        <v>31595</v>
      </c>
      <c r="T15" s="36">
        <f t="shared" si="9"/>
        <v>31907</v>
      </c>
      <c r="U15" s="36">
        <f t="shared" si="9"/>
        <v>32240</v>
      </c>
      <c r="V15" s="36">
        <f t="shared" si="9"/>
        <v>32552</v>
      </c>
      <c r="W15" s="36">
        <f t="shared" si="9"/>
        <v>32864</v>
      </c>
      <c r="X15" s="36">
        <f t="shared" si="9"/>
        <v>33218</v>
      </c>
      <c r="Y15" s="36">
        <f t="shared" si="9"/>
        <v>33550</v>
      </c>
      <c r="Z15" s="37">
        <f t="shared" si="9"/>
        <v>33862</v>
      </c>
    </row>
    <row r="16" spans="1:28" ht="15" customHeight="1" x14ac:dyDescent="0.25">
      <c r="A16" s="40"/>
      <c r="B16" s="16"/>
      <c r="C16" s="16"/>
      <c r="D16" s="16"/>
      <c r="E16" s="23" t="s">
        <v>105</v>
      </c>
      <c r="F16" s="24">
        <v>11.72</v>
      </c>
      <c r="G16" s="24">
        <v>12.46</v>
      </c>
      <c r="H16" s="24">
        <f>ROUND(G16*1.01,2)</f>
        <v>12.58</v>
      </c>
      <c r="I16" s="24">
        <f t="shared" ref="I16:Z16" si="10">ROUND(H16*1.01,2)</f>
        <v>12.71</v>
      </c>
      <c r="J16" s="24">
        <f t="shared" si="10"/>
        <v>12.84</v>
      </c>
      <c r="K16" s="24">
        <f t="shared" si="10"/>
        <v>12.97</v>
      </c>
      <c r="L16" s="24">
        <f t="shared" si="10"/>
        <v>13.1</v>
      </c>
      <c r="M16" s="24">
        <f t="shared" si="10"/>
        <v>13.23</v>
      </c>
      <c r="N16" s="24">
        <f t="shared" si="10"/>
        <v>13.36</v>
      </c>
      <c r="O16" s="24">
        <f t="shared" si="10"/>
        <v>13.49</v>
      </c>
      <c r="P16" s="24">
        <f t="shared" si="10"/>
        <v>13.62</v>
      </c>
      <c r="Q16" s="24">
        <f t="shared" si="10"/>
        <v>13.76</v>
      </c>
      <c r="R16" s="24">
        <f t="shared" si="10"/>
        <v>13.9</v>
      </c>
      <c r="S16" s="24">
        <f t="shared" si="10"/>
        <v>14.04</v>
      </c>
      <c r="T16" s="24">
        <f t="shared" si="10"/>
        <v>14.18</v>
      </c>
      <c r="U16" s="24">
        <f t="shared" si="10"/>
        <v>14.32</v>
      </c>
      <c r="V16" s="24">
        <f t="shared" si="10"/>
        <v>14.46</v>
      </c>
      <c r="W16" s="24">
        <f t="shared" si="10"/>
        <v>14.6</v>
      </c>
      <c r="X16" s="24">
        <f t="shared" si="10"/>
        <v>14.75</v>
      </c>
      <c r="Y16" s="24">
        <f t="shared" si="10"/>
        <v>14.9</v>
      </c>
      <c r="Z16" s="39">
        <f t="shared" si="10"/>
        <v>15.05</v>
      </c>
      <c r="AA16" s="6"/>
    </row>
    <row r="17" spans="1:28" ht="15" customHeight="1" x14ac:dyDescent="0.25">
      <c r="A17" s="40">
        <v>3</v>
      </c>
      <c r="B17" s="16"/>
      <c r="C17" s="16"/>
      <c r="D17" s="16"/>
      <c r="E17" s="25" t="s">
        <v>106</v>
      </c>
      <c r="F17" s="26">
        <f>ROUND(F16*1.02,2)</f>
        <v>11.95</v>
      </c>
      <c r="G17" s="26">
        <f t="shared" ref="G17:Z17" si="11">ROUND(G16*1.02,2)</f>
        <v>12.71</v>
      </c>
      <c r="H17" s="26">
        <f t="shared" si="11"/>
        <v>12.83</v>
      </c>
      <c r="I17" s="26">
        <f t="shared" si="11"/>
        <v>12.96</v>
      </c>
      <c r="J17" s="26">
        <f t="shared" si="11"/>
        <v>13.1</v>
      </c>
      <c r="K17" s="26">
        <f t="shared" si="11"/>
        <v>13.23</v>
      </c>
      <c r="L17" s="26">
        <f t="shared" si="11"/>
        <v>13.36</v>
      </c>
      <c r="M17" s="26">
        <f t="shared" si="11"/>
        <v>13.49</v>
      </c>
      <c r="N17" s="26">
        <f t="shared" si="11"/>
        <v>13.63</v>
      </c>
      <c r="O17" s="26">
        <f t="shared" si="11"/>
        <v>13.76</v>
      </c>
      <c r="P17" s="26">
        <f t="shared" si="11"/>
        <v>13.89</v>
      </c>
      <c r="Q17" s="26">
        <f t="shared" si="11"/>
        <v>14.04</v>
      </c>
      <c r="R17" s="26">
        <f t="shared" si="11"/>
        <v>14.18</v>
      </c>
      <c r="S17" s="26">
        <f t="shared" si="11"/>
        <v>14.32</v>
      </c>
      <c r="T17" s="26">
        <f t="shared" si="11"/>
        <v>14.46</v>
      </c>
      <c r="U17" s="26">
        <f t="shared" si="11"/>
        <v>14.61</v>
      </c>
      <c r="V17" s="26">
        <f t="shared" si="11"/>
        <v>14.75</v>
      </c>
      <c r="W17" s="26">
        <f t="shared" si="11"/>
        <v>14.89</v>
      </c>
      <c r="X17" s="26">
        <f t="shared" si="11"/>
        <v>15.05</v>
      </c>
      <c r="Y17" s="26">
        <f t="shared" si="11"/>
        <v>15.2</v>
      </c>
      <c r="Z17" s="41">
        <f t="shared" si="11"/>
        <v>15.35</v>
      </c>
      <c r="AA17" s="6">
        <v>3</v>
      </c>
      <c r="AB17" s="1" t="s">
        <v>60</v>
      </c>
    </row>
    <row r="18" spans="1:28" ht="15" customHeight="1" x14ac:dyDescent="0.25">
      <c r="A18" s="40"/>
      <c r="B18" s="16"/>
      <c r="C18" s="16"/>
      <c r="D18" s="16"/>
      <c r="E18" s="27" t="s">
        <v>108</v>
      </c>
      <c r="F18" s="28">
        <f>ROUND(F17*1.03,2)</f>
        <v>12.31</v>
      </c>
      <c r="G18" s="28">
        <f t="shared" ref="G18:Z19" si="12">ROUND(G17*1.03,2)</f>
        <v>13.09</v>
      </c>
      <c r="H18" s="28">
        <f t="shared" si="12"/>
        <v>13.21</v>
      </c>
      <c r="I18" s="28">
        <f t="shared" si="12"/>
        <v>13.35</v>
      </c>
      <c r="J18" s="28">
        <f t="shared" si="12"/>
        <v>13.49</v>
      </c>
      <c r="K18" s="28">
        <f t="shared" si="12"/>
        <v>13.63</v>
      </c>
      <c r="L18" s="28">
        <f t="shared" si="12"/>
        <v>13.76</v>
      </c>
      <c r="M18" s="28">
        <f t="shared" si="12"/>
        <v>13.89</v>
      </c>
      <c r="N18" s="28">
        <f t="shared" si="12"/>
        <v>14.04</v>
      </c>
      <c r="O18" s="28">
        <f t="shared" si="12"/>
        <v>14.17</v>
      </c>
      <c r="P18" s="28">
        <f t="shared" si="12"/>
        <v>14.31</v>
      </c>
      <c r="Q18" s="28">
        <f t="shared" si="12"/>
        <v>14.46</v>
      </c>
      <c r="R18" s="28">
        <f t="shared" si="12"/>
        <v>14.61</v>
      </c>
      <c r="S18" s="28">
        <f t="shared" si="12"/>
        <v>14.75</v>
      </c>
      <c r="T18" s="28">
        <f t="shared" si="12"/>
        <v>14.89</v>
      </c>
      <c r="U18" s="28">
        <f t="shared" si="12"/>
        <v>15.05</v>
      </c>
      <c r="V18" s="28">
        <f t="shared" si="12"/>
        <v>15.19</v>
      </c>
      <c r="W18" s="28">
        <f t="shared" si="12"/>
        <v>15.34</v>
      </c>
      <c r="X18" s="28">
        <f t="shared" si="12"/>
        <v>15.5</v>
      </c>
      <c r="Y18" s="28">
        <f t="shared" si="12"/>
        <v>15.66</v>
      </c>
      <c r="Z18" s="42">
        <f t="shared" si="12"/>
        <v>15.81</v>
      </c>
      <c r="AA18" s="6"/>
    </row>
    <row r="19" spans="1:28" ht="15" customHeight="1" thickBot="1" x14ac:dyDescent="0.3">
      <c r="A19" s="43"/>
      <c r="B19" s="44"/>
      <c r="C19" s="44"/>
      <c r="D19" s="44"/>
      <c r="E19" s="45" t="s">
        <v>109</v>
      </c>
      <c r="F19" s="46">
        <f>ROUND(F18*1.03,2)</f>
        <v>12.68</v>
      </c>
      <c r="G19" s="46">
        <f t="shared" si="12"/>
        <v>13.48</v>
      </c>
      <c r="H19" s="46">
        <f t="shared" si="12"/>
        <v>13.61</v>
      </c>
      <c r="I19" s="46">
        <f t="shared" si="12"/>
        <v>13.75</v>
      </c>
      <c r="J19" s="46">
        <f t="shared" si="12"/>
        <v>13.89</v>
      </c>
      <c r="K19" s="46">
        <f t="shared" si="12"/>
        <v>14.04</v>
      </c>
      <c r="L19" s="46">
        <f t="shared" si="12"/>
        <v>14.17</v>
      </c>
      <c r="M19" s="46">
        <f t="shared" si="12"/>
        <v>14.31</v>
      </c>
      <c r="N19" s="46">
        <f t="shared" si="12"/>
        <v>14.46</v>
      </c>
      <c r="O19" s="46">
        <f t="shared" si="12"/>
        <v>14.6</v>
      </c>
      <c r="P19" s="46">
        <f t="shared" si="12"/>
        <v>14.74</v>
      </c>
      <c r="Q19" s="46">
        <f t="shared" si="12"/>
        <v>14.89</v>
      </c>
      <c r="R19" s="46">
        <f t="shared" si="12"/>
        <v>15.05</v>
      </c>
      <c r="S19" s="46">
        <f t="shared" si="12"/>
        <v>15.19</v>
      </c>
      <c r="T19" s="46">
        <f t="shared" si="12"/>
        <v>15.34</v>
      </c>
      <c r="U19" s="46">
        <f t="shared" si="12"/>
        <v>15.5</v>
      </c>
      <c r="V19" s="46">
        <f t="shared" si="12"/>
        <v>15.65</v>
      </c>
      <c r="W19" s="46">
        <f t="shared" si="12"/>
        <v>15.8</v>
      </c>
      <c r="X19" s="46">
        <f t="shared" si="12"/>
        <v>15.97</v>
      </c>
      <c r="Y19" s="46">
        <f t="shared" si="12"/>
        <v>16.13</v>
      </c>
      <c r="Z19" s="47">
        <f t="shared" si="12"/>
        <v>16.28</v>
      </c>
      <c r="AA19" s="6"/>
    </row>
    <row r="20" spans="1:28" ht="15" customHeight="1" x14ac:dyDescent="0.2">
      <c r="A20" s="34"/>
      <c r="B20" s="35" t="s">
        <v>12</v>
      </c>
      <c r="C20" s="35"/>
      <c r="D20" s="35"/>
      <c r="E20" s="35" t="s">
        <v>78</v>
      </c>
      <c r="F20" s="36">
        <f>ROUND(F24*2080,0)</f>
        <v>27789</v>
      </c>
      <c r="G20" s="36">
        <f t="shared" ref="G20:Z20" si="13">ROUND(G24*2080,0)</f>
        <v>29557</v>
      </c>
      <c r="H20" s="36">
        <f t="shared" si="13"/>
        <v>29890</v>
      </c>
      <c r="I20" s="36">
        <f t="shared" si="13"/>
        <v>30160</v>
      </c>
      <c r="J20" s="36">
        <f t="shared" si="13"/>
        <v>30451</v>
      </c>
      <c r="K20" s="36">
        <f t="shared" si="13"/>
        <v>30763</v>
      </c>
      <c r="L20" s="36">
        <f t="shared" si="13"/>
        <v>31096</v>
      </c>
      <c r="M20" s="36">
        <f t="shared" si="13"/>
        <v>31408</v>
      </c>
      <c r="N20" s="36">
        <f t="shared" si="13"/>
        <v>31699</v>
      </c>
      <c r="O20" s="36">
        <f t="shared" si="13"/>
        <v>32032</v>
      </c>
      <c r="P20" s="36">
        <f t="shared" si="13"/>
        <v>32344</v>
      </c>
      <c r="Q20" s="36">
        <f t="shared" si="13"/>
        <v>32656</v>
      </c>
      <c r="R20" s="36">
        <f t="shared" si="13"/>
        <v>32989</v>
      </c>
      <c r="S20" s="36">
        <f t="shared" si="13"/>
        <v>33342</v>
      </c>
      <c r="T20" s="36">
        <f t="shared" si="13"/>
        <v>33675</v>
      </c>
      <c r="U20" s="36">
        <f t="shared" si="13"/>
        <v>34008</v>
      </c>
      <c r="V20" s="36">
        <f t="shared" si="13"/>
        <v>34362</v>
      </c>
      <c r="W20" s="36">
        <f t="shared" si="13"/>
        <v>34694</v>
      </c>
      <c r="X20" s="36">
        <f t="shared" si="13"/>
        <v>35027</v>
      </c>
      <c r="Y20" s="36">
        <f t="shared" si="13"/>
        <v>35381</v>
      </c>
      <c r="Z20" s="37">
        <f t="shared" si="13"/>
        <v>35755</v>
      </c>
    </row>
    <row r="21" spans="1:28" ht="15" customHeight="1" x14ac:dyDescent="0.25">
      <c r="A21" s="40"/>
      <c r="B21" s="16"/>
      <c r="C21" s="16"/>
      <c r="D21" s="16"/>
      <c r="E21" s="23" t="s">
        <v>105</v>
      </c>
      <c r="F21" s="24">
        <v>12.34</v>
      </c>
      <c r="G21" s="24">
        <v>13.14</v>
      </c>
      <c r="H21" s="24">
        <f>ROUND(G21*1.01,2)</f>
        <v>13.27</v>
      </c>
      <c r="I21" s="24">
        <f t="shared" ref="I21:Z21" si="14">ROUND(H21*1.01,2)</f>
        <v>13.4</v>
      </c>
      <c r="J21" s="24">
        <f t="shared" si="14"/>
        <v>13.53</v>
      </c>
      <c r="K21" s="24">
        <f t="shared" si="14"/>
        <v>13.67</v>
      </c>
      <c r="L21" s="24">
        <f t="shared" si="14"/>
        <v>13.81</v>
      </c>
      <c r="M21" s="24">
        <f t="shared" si="14"/>
        <v>13.95</v>
      </c>
      <c r="N21" s="24">
        <f t="shared" si="14"/>
        <v>14.09</v>
      </c>
      <c r="O21" s="24">
        <f t="shared" si="14"/>
        <v>14.23</v>
      </c>
      <c r="P21" s="24">
        <f t="shared" si="14"/>
        <v>14.37</v>
      </c>
      <c r="Q21" s="24">
        <f t="shared" si="14"/>
        <v>14.51</v>
      </c>
      <c r="R21" s="24">
        <f t="shared" si="14"/>
        <v>14.66</v>
      </c>
      <c r="S21" s="24">
        <f t="shared" si="14"/>
        <v>14.81</v>
      </c>
      <c r="T21" s="24">
        <f t="shared" si="14"/>
        <v>14.96</v>
      </c>
      <c r="U21" s="24">
        <f t="shared" si="14"/>
        <v>15.11</v>
      </c>
      <c r="V21" s="24">
        <f t="shared" si="14"/>
        <v>15.26</v>
      </c>
      <c r="W21" s="24">
        <f t="shared" si="14"/>
        <v>15.41</v>
      </c>
      <c r="X21" s="24">
        <f t="shared" si="14"/>
        <v>15.56</v>
      </c>
      <c r="Y21" s="24">
        <f t="shared" si="14"/>
        <v>15.72</v>
      </c>
      <c r="Z21" s="39">
        <f t="shared" si="14"/>
        <v>15.88</v>
      </c>
      <c r="AA21" s="6"/>
    </row>
    <row r="22" spans="1:28" ht="15" customHeight="1" x14ac:dyDescent="0.25">
      <c r="A22" s="40">
        <v>4</v>
      </c>
      <c r="B22" s="16"/>
      <c r="C22" s="16"/>
      <c r="D22" s="16"/>
      <c r="E22" s="25" t="s">
        <v>106</v>
      </c>
      <c r="F22" s="26">
        <f>ROUND(F21*1.02,2)</f>
        <v>12.59</v>
      </c>
      <c r="G22" s="26">
        <f t="shared" ref="G22:Z22" si="15">ROUND(G21*1.02,2)</f>
        <v>13.4</v>
      </c>
      <c r="H22" s="26">
        <f t="shared" si="15"/>
        <v>13.54</v>
      </c>
      <c r="I22" s="26">
        <f t="shared" si="15"/>
        <v>13.67</v>
      </c>
      <c r="J22" s="26">
        <f t="shared" si="15"/>
        <v>13.8</v>
      </c>
      <c r="K22" s="26">
        <f t="shared" si="15"/>
        <v>13.94</v>
      </c>
      <c r="L22" s="26">
        <f t="shared" si="15"/>
        <v>14.09</v>
      </c>
      <c r="M22" s="26">
        <f t="shared" si="15"/>
        <v>14.23</v>
      </c>
      <c r="N22" s="26">
        <f t="shared" si="15"/>
        <v>14.37</v>
      </c>
      <c r="O22" s="26">
        <f t="shared" si="15"/>
        <v>14.51</v>
      </c>
      <c r="P22" s="26">
        <f t="shared" si="15"/>
        <v>14.66</v>
      </c>
      <c r="Q22" s="26">
        <f t="shared" si="15"/>
        <v>14.8</v>
      </c>
      <c r="R22" s="26">
        <f t="shared" si="15"/>
        <v>14.95</v>
      </c>
      <c r="S22" s="26">
        <f t="shared" si="15"/>
        <v>15.11</v>
      </c>
      <c r="T22" s="26">
        <f t="shared" si="15"/>
        <v>15.26</v>
      </c>
      <c r="U22" s="26">
        <f t="shared" si="15"/>
        <v>15.41</v>
      </c>
      <c r="V22" s="26">
        <f t="shared" si="15"/>
        <v>15.57</v>
      </c>
      <c r="W22" s="26">
        <f t="shared" si="15"/>
        <v>15.72</v>
      </c>
      <c r="X22" s="26">
        <f t="shared" si="15"/>
        <v>15.87</v>
      </c>
      <c r="Y22" s="26">
        <f t="shared" si="15"/>
        <v>16.03</v>
      </c>
      <c r="Z22" s="41">
        <f t="shared" si="15"/>
        <v>16.2</v>
      </c>
      <c r="AA22" s="6">
        <v>4</v>
      </c>
      <c r="AB22" s="1" t="s">
        <v>12</v>
      </c>
    </row>
    <row r="23" spans="1:28" ht="15" customHeight="1" x14ac:dyDescent="0.25">
      <c r="A23" s="40"/>
      <c r="B23" s="16"/>
      <c r="C23" s="16"/>
      <c r="D23" s="16"/>
      <c r="E23" s="27" t="s">
        <v>108</v>
      </c>
      <c r="F23" s="28">
        <f>ROUND(F22*1.03,2)</f>
        <v>12.97</v>
      </c>
      <c r="G23" s="28">
        <f t="shared" ref="G23:Z23" si="16">ROUND(G22*1.03,2)</f>
        <v>13.8</v>
      </c>
      <c r="H23" s="28">
        <f t="shared" si="16"/>
        <v>13.95</v>
      </c>
      <c r="I23" s="28">
        <f t="shared" si="16"/>
        <v>14.08</v>
      </c>
      <c r="J23" s="28">
        <f t="shared" si="16"/>
        <v>14.21</v>
      </c>
      <c r="K23" s="28">
        <f t="shared" si="16"/>
        <v>14.36</v>
      </c>
      <c r="L23" s="28">
        <f t="shared" si="16"/>
        <v>14.51</v>
      </c>
      <c r="M23" s="28">
        <f t="shared" si="16"/>
        <v>14.66</v>
      </c>
      <c r="N23" s="28">
        <f t="shared" si="16"/>
        <v>14.8</v>
      </c>
      <c r="O23" s="28">
        <f t="shared" si="16"/>
        <v>14.95</v>
      </c>
      <c r="P23" s="28">
        <f t="shared" si="16"/>
        <v>15.1</v>
      </c>
      <c r="Q23" s="28">
        <f t="shared" si="16"/>
        <v>15.24</v>
      </c>
      <c r="R23" s="28">
        <f t="shared" si="16"/>
        <v>15.4</v>
      </c>
      <c r="S23" s="28">
        <f t="shared" si="16"/>
        <v>15.56</v>
      </c>
      <c r="T23" s="28">
        <f t="shared" si="16"/>
        <v>15.72</v>
      </c>
      <c r="U23" s="28">
        <f t="shared" si="16"/>
        <v>15.87</v>
      </c>
      <c r="V23" s="28">
        <f t="shared" si="16"/>
        <v>16.04</v>
      </c>
      <c r="W23" s="28">
        <f t="shared" si="16"/>
        <v>16.190000000000001</v>
      </c>
      <c r="X23" s="28">
        <f t="shared" si="16"/>
        <v>16.350000000000001</v>
      </c>
      <c r="Y23" s="28">
        <f t="shared" si="16"/>
        <v>16.510000000000002</v>
      </c>
      <c r="Z23" s="42">
        <f t="shared" si="16"/>
        <v>16.690000000000001</v>
      </c>
      <c r="AA23" s="6"/>
    </row>
    <row r="24" spans="1:28" ht="15" customHeight="1" thickBot="1" x14ac:dyDescent="0.3">
      <c r="A24" s="43"/>
      <c r="B24" s="44"/>
      <c r="C24" s="44"/>
      <c r="D24" s="44"/>
      <c r="E24" s="45" t="s">
        <v>109</v>
      </c>
      <c r="F24" s="46">
        <f>+ROUND(F23*1.03,2)</f>
        <v>13.36</v>
      </c>
      <c r="G24" s="46">
        <f t="shared" ref="G24:Z24" si="17">+ROUND(G23*1.03,2)</f>
        <v>14.21</v>
      </c>
      <c r="H24" s="46">
        <f t="shared" si="17"/>
        <v>14.37</v>
      </c>
      <c r="I24" s="46">
        <f t="shared" si="17"/>
        <v>14.5</v>
      </c>
      <c r="J24" s="46">
        <f t="shared" si="17"/>
        <v>14.64</v>
      </c>
      <c r="K24" s="46">
        <f t="shared" si="17"/>
        <v>14.79</v>
      </c>
      <c r="L24" s="46">
        <f t="shared" si="17"/>
        <v>14.95</v>
      </c>
      <c r="M24" s="46">
        <f t="shared" si="17"/>
        <v>15.1</v>
      </c>
      <c r="N24" s="46">
        <f t="shared" si="17"/>
        <v>15.24</v>
      </c>
      <c r="O24" s="46">
        <f t="shared" si="17"/>
        <v>15.4</v>
      </c>
      <c r="P24" s="46">
        <f t="shared" si="17"/>
        <v>15.55</v>
      </c>
      <c r="Q24" s="46">
        <f t="shared" si="17"/>
        <v>15.7</v>
      </c>
      <c r="R24" s="46">
        <f t="shared" si="17"/>
        <v>15.86</v>
      </c>
      <c r="S24" s="46">
        <f t="shared" si="17"/>
        <v>16.03</v>
      </c>
      <c r="T24" s="46">
        <f t="shared" si="17"/>
        <v>16.190000000000001</v>
      </c>
      <c r="U24" s="46">
        <f t="shared" si="17"/>
        <v>16.350000000000001</v>
      </c>
      <c r="V24" s="46">
        <f t="shared" si="17"/>
        <v>16.52</v>
      </c>
      <c r="W24" s="46">
        <f t="shared" si="17"/>
        <v>16.68</v>
      </c>
      <c r="X24" s="46">
        <f t="shared" si="17"/>
        <v>16.84</v>
      </c>
      <c r="Y24" s="46">
        <f t="shared" si="17"/>
        <v>17.010000000000002</v>
      </c>
      <c r="Z24" s="47">
        <f t="shared" si="17"/>
        <v>17.190000000000001</v>
      </c>
      <c r="AA24" s="6"/>
    </row>
    <row r="25" spans="1:28" ht="15" customHeight="1" x14ac:dyDescent="0.2">
      <c r="A25" s="34"/>
      <c r="B25" s="35" t="s">
        <v>45</v>
      </c>
      <c r="C25" s="35">
        <v>24746</v>
      </c>
      <c r="D25" s="35"/>
      <c r="E25" s="35" t="s">
        <v>83</v>
      </c>
      <c r="F25" s="36">
        <f>ROUND(F29*2080,0)</f>
        <v>29037</v>
      </c>
      <c r="G25" s="36">
        <f t="shared" ref="G25:Z25" si="18">ROUND(G29*2080,0)</f>
        <v>30888</v>
      </c>
      <c r="H25" s="36">
        <f t="shared" si="18"/>
        <v>31221</v>
      </c>
      <c r="I25" s="36">
        <f t="shared" si="18"/>
        <v>31533</v>
      </c>
      <c r="J25" s="36">
        <f t="shared" si="18"/>
        <v>31845</v>
      </c>
      <c r="K25" s="36">
        <f t="shared" si="18"/>
        <v>32178</v>
      </c>
      <c r="L25" s="36">
        <f t="shared" si="18"/>
        <v>32469</v>
      </c>
      <c r="M25" s="36">
        <f t="shared" si="18"/>
        <v>32802</v>
      </c>
      <c r="N25" s="36">
        <f t="shared" si="18"/>
        <v>33114</v>
      </c>
      <c r="O25" s="36">
        <f t="shared" si="18"/>
        <v>33488</v>
      </c>
      <c r="P25" s="36">
        <f t="shared" si="18"/>
        <v>33800</v>
      </c>
      <c r="Q25" s="36">
        <f t="shared" si="18"/>
        <v>34133</v>
      </c>
      <c r="R25" s="36">
        <f t="shared" si="18"/>
        <v>34486</v>
      </c>
      <c r="S25" s="36">
        <f t="shared" si="18"/>
        <v>34819</v>
      </c>
      <c r="T25" s="36">
        <f t="shared" si="18"/>
        <v>35152</v>
      </c>
      <c r="U25" s="36">
        <f t="shared" si="18"/>
        <v>35526</v>
      </c>
      <c r="V25" s="36">
        <f t="shared" si="18"/>
        <v>35880</v>
      </c>
      <c r="W25" s="36">
        <f t="shared" si="18"/>
        <v>36234</v>
      </c>
      <c r="X25" s="36">
        <f t="shared" si="18"/>
        <v>36608</v>
      </c>
      <c r="Y25" s="36">
        <f t="shared" si="18"/>
        <v>36962</v>
      </c>
      <c r="Z25" s="37">
        <f t="shared" si="18"/>
        <v>37315</v>
      </c>
    </row>
    <row r="26" spans="1:28" ht="15" customHeight="1" x14ac:dyDescent="0.25">
      <c r="A26" s="40"/>
      <c r="B26" s="16"/>
      <c r="C26" s="16"/>
      <c r="D26" s="16"/>
      <c r="E26" s="23" t="s">
        <v>105</v>
      </c>
      <c r="F26" s="24">
        <v>12.9</v>
      </c>
      <c r="G26" s="24">
        <v>13.73</v>
      </c>
      <c r="H26" s="24">
        <f>ROUND(G26*1.01,2)</f>
        <v>13.87</v>
      </c>
      <c r="I26" s="24">
        <f t="shared" ref="I26:Z26" si="19">ROUND(H26*1.01,2)</f>
        <v>14.01</v>
      </c>
      <c r="J26" s="24">
        <f t="shared" si="19"/>
        <v>14.15</v>
      </c>
      <c r="K26" s="24">
        <f t="shared" si="19"/>
        <v>14.29</v>
      </c>
      <c r="L26" s="24">
        <f t="shared" si="19"/>
        <v>14.43</v>
      </c>
      <c r="M26" s="24">
        <f t="shared" si="19"/>
        <v>14.57</v>
      </c>
      <c r="N26" s="24">
        <f t="shared" si="19"/>
        <v>14.72</v>
      </c>
      <c r="O26" s="24">
        <f t="shared" si="19"/>
        <v>14.87</v>
      </c>
      <c r="P26" s="24">
        <f t="shared" si="19"/>
        <v>15.02</v>
      </c>
      <c r="Q26" s="24">
        <f t="shared" si="19"/>
        <v>15.17</v>
      </c>
      <c r="R26" s="24">
        <f t="shared" si="19"/>
        <v>15.32</v>
      </c>
      <c r="S26" s="24">
        <f t="shared" si="19"/>
        <v>15.47</v>
      </c>
      <c r="T26" s="24">
        <f t="shared" si="19"/>
        <v>15.62</v>
      </c>
      <c r="U26" s="24">
        <f t="shared" si="19"/>
        <v>15.78</v>
      </c>
      <c r="V26" s="24">
        <f t="shared" si="19"/>
        <v>15.94</v>
      </c>
      <c r="W26" s="24">
        <f t="shared" si="19"/>
        <v>16.100000000000001</v>
      </c>
      <c r="X26" s="24">
        <f t="shared" si="19"/>
        <v>16.260000000000002</v>
      </c>
      <c r="Y26" s="24">
        <f t="shared" si="19"/>
        <v>16.420000000000002</v>
      </c>
      <c r="Z26" s="39">
        <f t="shared" si="19"/>
        <v>16.579999999999998</v>
      </c>
      <c r="AA26" s="6"/>
    </row>
    <row r="27" spans="1:28" ht="15" customHeight="1" x14ac:dyDescent="0.25">
      <c r="A27" s="40">
        <v>5</v>
      </c>
      <c r="B27" s="16"/>
      <c r="C27" s="16"/>
      <c r="D27" s="16"/>
      <c r="E27" s="25" t="s">
        <v>106</v>
      </c>
      <c r="F27" s="26">
        <f>ROUND(F26*1.02,2)</f>
        <v>13.16</v>
      </c>
      <c r="G27" s="26">
        <f t="shared" ref="G27:Z27" si="20">ROUND(G26*1.02,2)</f>
        <v>14</v>
      </c>
      <c r="H27" s="26">
        <f t="shared" si="20"/>
        <v>14.15</v>
      </c>
      <c r="I27" s="26">
        <f t="shared" si="20"/>
        <v>14.29</v>
      </c>
      <c r="J27" s="26">
        <f t="shared" si="20"/>
        <v>14.43</v>
      </c>
      <c r="K27" s="26">
        <f t="shared" si="20"/>
        <v>14.58</v>
      </c>
      <c r="L27" s="26">
        <f t="shared" si="20"/>
        <v>14.72</v>
      </c>
      <c r="M27" s="26">
        <f t="shared" si="20"/>
        <v>14.86</v>
      </c>
      <c r="N27" s="26">
        <f t="shared" si="20"/>
        <v>15.01</v>
      </c>
      <c r="O27" s="26">
        <f t="shared" si="20"/>
        <v>15.17</v>
      </c>
      <c r="P27" s="26">
        <f t="shared" si="20"/>
        <v>15.32</v>
      </c>
      <c r="Q27" s="26">
        <f t="shared" si="20"/>
        <v>15.47</v>
      </c>
      <c r="R27" s="26">
        <f t="shared" si="20"/>
        <v>15.63</v>
      </c>
      <c r="S27" s="26">
        <f t="shared" si="20"/>
        <v>15.78</v>
      </c>
      <c r="T27" s="26">
        <f t="shared" si="20"/>
        <v>15.93</v>
      </c>
      <c r="U27" s="26">
        <f t="shared" si="20"/>
        <v>16.100000000000001</v>
      </c>
      <c r="V27" s="26">
        <f t="shared" si="20"/>
        <v>16.260000000000002</v>
      </c>
      <c r="W27" s="26">
        <f t="shared" si="20"/>
        <v>16.420000000000002</v>
      </c>
      <c r="X27" s="26">
        <f t="shared" si="20"/>
        <v>16.59</v>
      </c>
      <c r="Y27" s="26">
        <f t="shared" si="20"/>
        <v>16.75</v>
      </c>
      <c r="Z27" s="41">
        <f t="shared" si="20"/>
        <v>16.91</v>
      </c>
      <c r="AA27" s="6">
        <v>5</v>
      </c>
      <c r="AB27" s="1" t="s">
        <v>45</v>
      </c>
    </row>
    <row r="28" spans="1:28" ht="15" customHeight="1" x14ac:dyDescent="0.25">
      <c r="A28" s="40"/>
      <c r="B28" s="16"/>
      <c r="C28" s="16"/>
      <c r="D28" s="16"/>
      <c r="E28" s="27" t="s">
        <v>108</v>
      </c>
      <c r="F28" s="28">
        <f>ROUND(F27*1.03,2)</f>
        <v>13.55</v>
      </c>
      <c r="G28" s="28">
        <f t="shared" ref="G28:Z29" si="21">ROUND(G27*1.03,2)</f>
        <v>14.42</v>
      </c>
      <c r="H28" s="28">
        <f t="shared" si="21"/>
        <v>14.57</v>
      </c>
      <c r="I28" s="28">
        <f t="shared" si="21"/>
        <v>14.72</v>
      </c>
      <c r="J28" s="28">
        <f t="shared" si="21"/>
        <v>14.86</v>
      </c>
      <c r="K28" s="28">
        <f t="shared" si="21"/>
        <v>15.02</v>
      </c>
      <c r="L28" s="28">
        <f t="shared" si="21"/>
        <v>15.16</v>
      </c>
      <c r="M28" s="28">
        <f t="shared" si="21"/>
        <v>15.31</v>
      </c>
      <c r="N28" s="28">
        <f t="shared" si="21"/>
        <v>15.46</v>
      </c>
      <c r="O28" s="28">
        <f t="shared" si="21"/>
        <v>15.63</v>
      </c>
      <c r="P28" s="28">
        <f t="shared" si="21"/>
        <v>15.78</v>
      </c>
      <c r="Q28" s="28">
        <f t="shared" si="21"/>
        <v>15.93</v>
      </c>
      <c r="R28" s="28">
        <f t="shared" si="21"/>
        <v>16.100000000000001</v>
      </c>
      <c r="S28" s="28">
        <f t="shared" si="21"/>
        <v>16.25</v>
      </c>
      <c r="T28" s="28">
        <f t="shared" si="21"/>
        <v>16.41</v>
      </c>
      <c r="U28" s="28">
        <f t="shared" si="21"/>
        <v>16.579999999999998</v>
      </c>
      <c r="V28" s="28">
        <f t="shared" si="21"/>
        <v>16.75</v>
      </c>
      <c r="W28" s="28">
        <f t="shared" si="21"/>
        <v>16.91</v>
      </c>
      <c r="X28" s="28">
        <f t="shared" si="21"/>
        <v>17.09</v>
      </c>
      <c r="Y28" s="28">
        <f t="shared" si="21"/>
        <v>17.25</v>
      </c>
      <c r="Z28" s="42">
        <f t="shared" si="21"/>
        <v>17.420000000000002</v>
      </c>
      <c r="AA28" s="6"/>
    </row>
    <row r="29" spans="1:28" ht="15" customHeight="1" thickBot="1" x14ac:dyDescent="0.3">
      <c r="A29" s="43"/>
      <c r="B29" s="44"/>
      <c r="C29" s="44"/>
      <c r="D29" s="44"/>
      <c r="E29" s="45" t="s">
        <v>109</v>
      </c>
      <c r="F29" s="46">
        <f>ROUND(F28*1.03,2)</f>
        <v>13.96</v>
      </c>
      <c r="G29" s="46">
        <f t="shared" si="21"/>
        <v>14.85</v>
      </c>
      <c r="H29" s="46">
        <f t="shared" si="21"/>
        <v>15.01</v>
      </c>
      <c r="I29" s="46">
        <f t="shared" si="21"/>
        <v>15.16</v>
      </c>
      <c r="J29" s="46">
        <f t="shared" si="21"/>
        <v>15.31</v>
      </c>
      <c r="K29" s="46">
        <f t="shared" si="21"/>
        <v>15.47</v>
      </c>
      <c r="L29" s="46">
        <f t="shared" si="21"/>
        <v>15.61</v>
      </c>
      <c r="M29" s="46">
        <f t="shared" si="21"/>
        <v>15.77</v>
      </c>
      <c r="N29" s="46">
        <f t="shared" si="21"/>
        <v>15.92</v>
      </c>
      <c r="O29" s="46">
        <f t="shared" si="21"/>
        <v>16.100000000000001</v>
      </c>
      <c r="P29" s="46">
        <f t="shared" si="21"/>
        <v>16.25</v>
      </c>
      <c r="Q29" s="46">
        <f t="shared" si="21"/>
        <v>16.41</v>
      </c>
      <c r="R29" s="46">
        <f t="shared" si="21"/>
        <v>16.579999999999998</v>
      </c>
      <c r="S29" s="46">
        <f t="shared" si="21"/>
        <v>16.739999999999998</v>
      </c>
      <c r="T29" s="46">
        <f t="shared" si="21"/>
        <v>16.899999999999999</v>
      </c>
      <c r="U29" s="46">
        <f t="shared" si="21"/>
        <v>17.079999999999998</v>
      </c>
      <c r="V29" s="46">
        <f t="shared" si="21"/>
        <v>17.25</v>
      </c>
      <c r="W29" s="46">
        <f t="shared" si="21"/>
        <v>17.420000000000002</v>
      </c>
      <c r="X29" s="46">
        <f t="shared" si="21"/>
        <v>17.600000000000001</v>
      </c>
      <c r="Y29" s="46">
        <f t="shared" si="21"/>
        <v>17.77</v>
      </c>
      <c r="Z29" s="47">
        <f t="shared" si="21"/>
        <v>17.940000000000001</v>
      </c>
      <c r="AA29" s="6"/>
    </row>
    <row r="30" spans="1:28" ht="15" customHeight="1" x14ac:dyDescent="0.2">
      <c r="A30" s="34"/>
      <c r="B30" s="35" t="s">
        <v>5</v>
      </c>
      <c r="C30" s="35">
        <v>28887</v>
      </c>
      <c r="D30" s="35"/>
      <c r="E30" s="35" t="s">
        <v>78</v>
      </c>
      <c r="F30" s="36">
        <f>ROUND(F34*2080,0)</f>
        <v>30118</v>
      </c>
      <c r="G30" s="36">
        <f t="shared" ref="G30:Z30" si="22">ROUND(G34*2080,0)</f>
        <v>32053</v>
      </c>
      <c r="H30" s="36">
        <f t="shared" si="22"/>
        <v>32365</v>
      </c>
      <c r="I30" s="36">
        <f t="shared" si="22"/>
        <v>32677</v>
      </c>
      <c r="J30" s="36">
        <f t="shared" si="22"/>
        <v>33010</v>
      </c>
      <c r="K30" s="36">
        <f t="shared" si="22"/>
        <v>33363</v>
      </c>
      <c r="L30" s="36">
        <f t="shared" si="22"/>
        <v>33696</v>
      </c>
      <c r="M30" s="36">
        <f t="shared" si="22"/>
        <v>34029</v>
      </c>
      <c r="N30" s="36">
        <f t="shared" si="22"/>
        <v>34382</v>
      </c>
      <c r="O30" s="36">
        <f t="shared" si="22"/>
        <v>34715</v>
      </c>
      <c r="P30" s="36">
        <f t="shared" si="22"/>
        <v>35048</v>
      </c>
      <c r="Q30" s="36">
        <f t="shared" si="22"/>
        <v>35402</v>
      </c>
      <c r="R30" s="36">
        <f t="shared" si="22"/>
        <v>35776</v>
      </c>
      <c r="S30" s="36">
        <f t="shared" si="22"/>
        <v>36130</v>
      </c>
      <c r="T30" s="36">
        <f t="shared" si="22"/>
        <v>36483</v>
      </c>
      <c r="U30" s="36">
        <f t="shared" si="22"/>
        <v>36858</v>
      </c>
      <c r="V30" s="36">
        <f t="shared" si="22"/>
        <v>37211</v>
      </c>
      <c r="W30" s="36">
        <f t="shared" si="22"/>
        <v>37586</v>
      </c>
      <c r="X30" s="36">
        <f t="shared" si="22"/>
        <v>37981</v>
      </c>
      <c r="Y30" s="36">
        <f t="shared" si="22"/>
        <v>38355</v>
      </c>
      <c r="Z30" s="37">
        <f t="shared" si="22"/>
        <v>38730</v>
      </c>
    </row>
    <row r="31" spans="1:28" ht="15" customHeight="1" x14ac:dyDescent="0.25">
      <c r="A31" s="40"/>
      <c r="B31" s="16"/>
      <c r="C31" s="16"/>
      <c r="D31" s="16"/>
      <c r="E31" s="23" t="s">
        <v>105</v>
      </c>
      <c r="F31" s="24">
        <v>13.38</v>
      </c>
      <c r="G31" s="24">
        <v>14.24</v>
      </c>
      <c r="H31" s="24">
        <f>ROUND(G31*1.01,2)</f>
        <v>14.38</v>
      </c>
      <c r="I31" s="24">
        <f t="shared" ref="I31:Z31" si="23">ROUND(H31*1.01,2)</f>
        <v>14.52</v>
      </c>
      <c r="J31" s="24">
        <f t="shared" si="23"/>
        <v>14.67</v>
      </c>
      <c r="K31" s="24">
        <f t="shared" si="23"/>
        <v>14.82</v>
      </c>
      <c r="L31" s="24">
        <f t="shared" si="23"/>
        <v>14.97</v>
      </c>
      <c r="M31" s="24">
        <f t="shared" si="23"/>
        <v>15.12</v>
      </c>
      <c r="N31" s="24">
        <f t="shared" si="23"/>
        <v>15.27</v>
      </c>
      <c r="O31" s="24">
        <f t="shared" si="23"/>
        <v>15.42</v>
      </c>
      <c r="P31" s="24">
        <f t="shared" si="23"/>
        <v>15.57</v>
      </c>
      <c r="Q31" s="24">
        <f t="shared" si="23"/>
        <v>15.73</v>
      </c>
      <c r="R31" s="24">
        <f t="shared" si="23"/>
        <v>15.89</v>
      </c>
      <c r="S31" s="24">
        <f t="shared" si="23"/>
        <v>16.05</v>
      </c>
      <c r="T31" s="24">
        <f t="shared" si="23"/>
        <v>16.21</v>
      </c>
      <c r="U31" s="24">
        <f t="shared" si="23"/>
        <v>16.37</v>
      </c>
      <c r="V31" s="24">
        <f t="shared" si="23"/>
        <v>16.53</v>
      </c>
      <c r="W31" s="24">
        <f t="shared" si="23"/>
        <v>16.7</v>
      </c>
      <c r="X31" s="24">
        <f t="shared" si="23"/>
        <v>16.87</v>
      </c>
      <c r="Y31" s="24">
        <f t="shared" si="23"/>
        <v>17.04</v>
      </c>
      <c r="Z31" s="39">
        <f t="shared" si="23"/>
        <v>17.21</v>
      </c>
      <c r="AA31" s="6"/>
    </row>
    <row r="32" spans="1:28" ht="15" customHeight="1" x14ac:dyDescent="0.25">
      <c r="A32" s="40">
        <v>6</v>
      </c>
      <c r="B32" s="16"/>
      <c r="C32" s="16"/>
      <c r="D32" s="16"/>
      <c r="E32" s="25" t="s">
        <v>106</v>
      </c>
      <c r="F32" s="26">
        <f>ROUND(F31*1.02,2)</f>
        <v>13.65</v>
      </c>
      <c r="G32" s="26">
        <f t="shared" ref="G32:Z32" si="24">ROUND(G31*1.02,2)</f>
        <v>14.52</v>
      </c>
      <c r="H32" s="26">
        <f t="shared" si="24"/>
        <v>14.67</v>
      </c>
      <c r="I32" s="26">
        <f t="shared" si="24"/>
        <v>14.81</v>
      </c>
      <c r="J32" s="26">
        <f t="shared" si="24"/>
        <v>14.96</v>
      </c>
      <c r="K32" s="26">
        <f t="shared" si="24"/>
        <v>15.12</v>
      </c>
      <c r="L32" s="26">
        <f t="shared" si="24"/>
        <v>15.27</v>
      </c>
      <c r="M32" s="26">
        <f t="shared" si="24"/>
        <v>15.42</v>
      </c>
      <c r="N32" s="26">
        <f t="shared" si="24"/>
        <v>15.58</v>
      </c>
      <c r="O32" s="26">
        <f t="shared" si="24"/>
        <v>15.73</v>
      </c>
      <c r="P32" s="26">
        <f t="shared" si="24"/>
        <v>15.88</v>
      </c>
      <c r="Q32" s="26">
        <f t="shared" si="24"/>
        <v>16.04</v>
      </c>
      <c r="R32" s="26">
        <f t="shared" si="24"/>
        <v>16.21</v>
      </c>
      <c r="S32" s="26">
        <f t="shared" si="24"/>
        <v>16.37</v>
      </c>
      <c r="T32" s="26">
        <f t="shared" si="24"/>
        <v>16.53</v>
      </c>
      <c r="U32" s="26">
        <f t="shared" si="24"/>
        <v>16.7</v>
      </c>
      <c r="V32" s="26">
        <f t="shared" si="24"/>
        <v>16.86</v>
      </c>
      <c r="W32" s="26">
        <f t="shared" si="24"/>
        <v>17.03</v>
      </c>
      <c r="X32" s="26">
        <f t="shared" si="24"/>
        <v>17.21</v>
      </c>
      <c r="Y32" s="26">
        <f t="shared" si="24"/>
        <v>17.38</v>
      </c>
      <c r="Z32" s="41">
        <f t="shared" si="24"/>
        <v>17.55</v>
      </c>
      <c r="AA32" s="6">
        <v>6</v>
      </c>
      <c r="AB32" s="1" t="s">
        <v>5</v>
      </c>
    </row>
    <row r="33" spans="1:28" ht="15" customHeight="1" x14ac:dyDescent="0.25">
      <c r="A33" s="40"/>
      <c r="B33" s="16"/>
      <c r="C33" s="16"/>
      <c r="D33" s="16"/>
      <c r="E33" s="27" t="s">
        <v>108</v>
      </c>
      <c r="F33" s="28">
        <f>ROUND(F32*1.03,2)</f>
        <v>14.06</v>
      </c>
      <c r="G33" s="28">
        <f t="shared" ref="G33:Z34" si="25">ROUND(G32*1.03,2)</f>
        <v>14.96</v>
      </c>
      <c r="H33" s="28">
        <f t="shared" si="25"/>
        <v>15.11</v>
      </c>
      <c r="I33" s="28">
        <f t="shared" si="25"/>
        <v>15.25</v>
      </c>
      <c r="J33" s="28">
        <f t="shared" si="25"/>
        <v>15.41</v>
      </c>
      <c r="K33" s="28">
        <f t="shared" si="25"/>
        <v>15.57</v>
      </c>
      <c r="L33" s="28">
        <f t="shared" si="25"/>
        <v>15.73</v>
      </c>
      <c r="M33" s="28">
        <f t="shared" si="25"/>
        <v>15.88</v>
      </c>
      <c r="N33" s="28">
        <f t="shared" si="25"/>
        <v>16.05</v>
      </c>
      <c r="O33" s="28">
        <f t="shared" si="25"/>
        <v>16.2</v>
      </c>
      <c r="P33" s="28">
        <f t="shared" si="25"/>
        <v>16.36</v>
      </c>
      <c r="Q33" s="28">
        <f t="shared" si="25"/>
        <v>16.52</v>
      </c>
      <c r="R33" s="28">
        <f t="shared" si="25"/>
        <v>16.7</v>
      </c>
      <c r="S33" s="28">
        <f t="shared" si="25"/>
        <v>16.86</v>
      </c>
      <c r="T33" s="28">
        <f t="shared" si="25"/>
        <v>17.03</v>
      </c>
      <c r="U33" s="28">
        <f t="shared" si="25"/>
        <v>17.2</v>
      </c>
      <c r="V33" s="28">
        <f t="shared" si="25"/>
        <v>17.37</v>
      </c>
      <c r="W33" s="28">
        <f t="shared" si="25"/>
        <v>17.54</v>
      </c>
      <c r="X33" s="28">
        <f t="shared" si="25"/>
        <v>17.73</v>
      </c>
      <c r="Y33" s="28">
        <f t="shared" si="25"/>
        <v>17.899999999999999</v>
      </c>
      <c r="Z33" s="42">
        <f t="shared" si="25"/>
        <v>18.079999999999998</v>
      </c>
      <c r="AA33" s="6"/>
    </row>
    <row r="34" spans="1:28" ht="15" customHeight="1" thickBot="1" x14ac:dyDescent="0.3">
      <c r="A34" s="43"/>
      <c r="B34" s="44"/>
      <c r="C34" s="44"/>
      <c r="D34" s="44"/>
      <c r="E34" s="45" t="s">
        <v>109</v>
      </c>
      <c r="F34" s="46">
        <f>ROUND(F33*1.03,2)</f>
        <v>14.48</v>
      </c>
      <c r="G34" s="46">
        <f t="shared" si="25"/>
        <v>15.41</v>
      </c>
      <c r="H34" s="46">
        <f t="shared" si="25"/>
        <v>15.56</v>
      </c>
      <c r="I34" s="46">
        <f t="shared" si="25"/>
        <v>15.71</v>
      </c>
      <c r="J34" s="46">
        <f t="shared" si="25"/>
        <v>15.87</v>
      </c>
      <c r="K34" s="46">
        <f t="shared" si="25"/>
        <v>16.04</v>
      </c>
      <c r="L34" s="46">
        <f t="shared" si="25"/>
        <v>16.2</v>
      </c>
      <c r="M34" s="46">
        <f t="shared" si="25"/>
        <v>16.36</v>
      </c>
      <c r="N34" s="46">
        <f t="shared" si="25"/>
        <v>16.53</v>
      </c>
      <c r="O34" s="46">
        <f t="shared" si="25"/>
        <v>16.690000000000001</v>
      </c>
      <c r="P34" s="46">
        <f t="shared" si="25"/>
        <v>16.850000000000001</v>
      </c>
      <c r="Q34" s="46">
        <f t="shared" si="25"/>
        <v>17.02</v>
      </c>
      <c r="R34" s="46">
        <f t="shared" si="25"/>
        <v>17.2</v>
      </c>
      <c r="S34" s="46">
        <f t="shared" si="25"/>
        <v>17.37</v>
      </c>
      <c r="T34" s="46">
        <f t="shared" si="25"/>
        <v>17.54</v>
      </c>
      <c r="U34" s="46">
        <f t="shared" si="25"/>
        <v>17.72</v>
      </c>
      <c r="V34" s="46">
        <f t="shared" si="25"/>
        <v>17.89</v>
      </c>
      <c r="W34" s="46">
        <f t="shared" si="25"/>
        <v>18.07</v>
      </c>
      <c r="X34" s="46">
        <f t="shared" si="25"/>
        <v>18.260000000000002</v>
      </c>
      <c r="Y34" s="46">
        <f t="shared" si="25"/>
        <v>18.440000000000001</v>
      </c>
      <c r="Z34" s="47">
        <f t="shared" si="25"/>
        <v>18.62</v>
      </c>
      <c r="AA34" s="6"/>
    </row>
    <row r="35" spans="1:28" ht="15" customHeight="1" x14ac:dyDescent="0.2">
      <c r="A35" s="34"/>
      <c r="B35" s="35" t="s">
        <v>63</v>
      </c>
      <c r="C35" s="35">
        <v>27866</v>
      </c>
      <c r="D35" s="35"/>
      <c r="E35" s="35" t="s">
        <v>83</v>
      </c>
      <c r="F35" s="36">
        <f>ROUND(F39*2080,0)</f>
        <v>31075</v>
      </c>
      <c r="G35" s="36">
        <f t="shared" ref="G35:Z35" si="26">ROUND(G39*2080,0)</f>
        <v>33051</v>
      </c>
      <c r="H35" s="36">
        <f t="shared" si="26"/>
        <v>33405</v>
      </c>
      <c r="I35" s="36">
        <f t="shared" si="26"/>
        <v>33738</v>
      </c>
      <c r="J35" s="36">
        <f t="shared" si="26"/>
        <v>34070</v>
      </c>
      <c r="K35" s="36">
        <f t="shared" si="26"/>
        <v>34424</v>
      </c>
      <c r="L35" s="36">
        <f t="shared" si="26"/>
        <v>34757</v>
      </c>
      <c r="M35" s="36">
        <f t="shared" si="26"/>
        <v>35090</v>
      </c>
      <c r="N35" s="36">
        <f t="shared" si="26"/>
        <v>35464</v>
      </c>
      <c r="O35" s="36">
        <f t="shared" si="26"/>
        <v>35818</v>
      </c>
      <c r="P35" s="36">
        <f t="shared" si="26"/>
        <v>36171</v>
      </c>
      <c r="Q35" s="36">
        <f t="shared" si="26"/>
        <v>36525</v>
      </c>
      <c r="R35" s="36">
        <f t="shared" si="26"/>
        <v>36899</v>
      </c>
      <c r="S35" s="36">
        <f t="shared" si="26"/>
        <v>37253</v>
      </c>
      <c r="T35" s="36">
        <f t="shared" si="26"/>
        <v>37627</v>
      </c>
      <c r="U35" s="36">
        <f t="shared" si="26"/>
        <v>38022</v>
      </c>
      <c r="V35" s="36">
        <f t="shared" si="26"/>
        <v>38397</v>
      </c>
      <c r="W35" s="36">
        <f t="shared" si="26"/>
        <v>38771</v>
      </c>
      <c r="X35" s="36">
        <f t="shared" si="26"/>
        <v>39166</v>
      </c>
      <c r="Y35" s="36">
        <f t="shared" si="26"/>
        <v>39541</v>
      </c>
      <c r="Z35" s="37">
        <f t="shared" si="26"/>
        <v>39957</v>
      </c>
    </row>
    <row r="36" spans="1:28" ht="15" customHeight="1" x14ac:dyDescent="0.25">
      <c r="A36" s="40"/>
      <c r="B36" s="16"/>
      <c r="C36" s="16"/>
      <c r="D36" s="16"/>
      <c r="E36" s="23" t="s">
        <v>105</v>
      </c>
      <c r="F36" s="24">
        <v>13.8</v>
      </c>
      <c r="G36" s="24">
        <v>14.69</v>
      </c>
      <c r="H36" s="24">
        <f>ROUND(G36*1.01,2)</f>
        <v>14.84</v>
      </c>
      <c r="I36" s="24">
        <f t="shared" ref="I36:Z36" si="27">ROUND(H36*1.01,2)</f>
        <v>14.99</v>
      </c>
      <c r="J36" s="24">
        <f t="shared" si="27"/>
        <v>15.14</v>
      </c>
      <c r="K36" s="24">
        <f t="shared" si="27"/>
        <v>15.29</v>
      </c>
      <c r="L36" s="24">
        <f t="shared" si="27"/>
        <v>15.44</v>
      </c>
      <c r="M36" s="24">
        <f t="shared" si="27"/>
        <v>15.59</v>
      </c>
      <c r="N36" s="24">
        <f t="shared" si="27"/>
        <v>15.75</v>
      </c>
      <c r="O36" s="24">
        <f t="shared" si="27"/>
        <v>15.91</v>
      </c>
      <c r="P36" s="24">
        <f t="shared" si="27"/>
        <v>16.07</v>
      </c>
      <c r="Q36" s="24">
        <f t="shared" si="27"/>
        <v>16.23</v>
      </c>
      <c r="R36" s="24">
        <f t="shared" si="27"/>
        <v>16.39</v>
      </c>
      <c r="S36" s="24">
        <f t="shared" si="27"/>
        <v>16.55</v>
      </c>
      <c r="T36" s="24">
        <f t="shared" si="27"/>
        <v>16.72</v>
      </c>
      <c r="U36" s="24">
        <f t="shared" si="27"/>
        <v>16.89</v>
      </c>
      <c r="V36" s="24">
        <f t="shared" si="27"/>
        <v>17.059999999999999</v>
      </c>
      <c r="W36" s="24">
        <f t="shared" si="27"/>
        <v>17.23</v>
      </c>
      <c r="X36" s="24">
        <f t="shared" si="27"/>
        <v>17.399999999999999</v>
      </c>
      <c r="Y36" s="24">
        <f t="shared" si="27"/>
        <v>17.57</v>
      </c>
      <c r="Z36" s="39">
        <f t="shared" si="27"/>
        <v>17.75</v>
      </c>
      <c r="AA36" s="6"/>
    </row>
    <row r="37" spans="1:28" ht="15" customHeight="1" x14ac:dyDescent="0.25">
      <c r="A37" s="40">
        <v>7</v>
      </c>
      <c r="B37" s="16"/>
      <c r="C37" s="16"/>
      <c r="D37" s="16"/>
      <c r="E37" s="25" t="s">
        <v>106</v>
      </c>
      <c r="F37" s="26">
        <f>ROUND(F36*1.02,2)</f>
        <v>14.08</v>
      </c>
      <c r="G37" s="26">
        <f t="shared" ref="G37:Z37" si="28">ROUND(G36*1.02,2)</f>
        <v>14.98</v>
      </c>
      <c r="H37" s="26">
        <f t="shared" si="28"/>
        <v>15.14</v>
      </c>
      <c r="I37" s="26">
        <f t="shared" si="28"/>
        <v>15.29</v>
      </c>
      <c r="J37" s="26">
        <f t="shared" si="28"/>
        <v>15.44</v>
      </c>
      <c r="K37" s="26">
        <f t="shared" si="28"/>
        <v>15.6</v>
      </c>
      <c r="L37" s="26">
        <f t="shared" si="28"/>
        <v>15.75</v>
      </c>
      <c r="M37" s="26">
        <f t="shared" si="28"/>
        <v>15.9</v>
      </c>
      <c r="N37" s="26">
        <f t="shared" si="28"/>
        <v>16.07</v>
      </c>
      <c r="O37" s="26">
        <f t="shared" si="28"/>
        <v>16.23</v>
      </c>
      <c r="P37" s="26">
        <f t="shared" si="28"/>
        <v>16.39</v>
      </c>
      <c r="Q37" s="26">
        <f t="shared" si="28"/>
        <v>16.55</v>
      </c>
      <c r="R37" s="26">
        <f t="shared" si="28"/>
        <v>16.72</v>
      </c>
      <c r="S37" s="26">
        <f t="shared" si="28"/>
        <v>16.88</v>
      </c>
      <c r="T37" s="26">
        <f t="shared" si="28"/>
        <v>17.05</v>
      </c>
      <c r="U37" s="26">
        <f t="shared" si="28"/>
        <v>17.23</v>
      </c>
      <c r="V37" s="26">
        <f t="shared" si="28"/>
        <v>17.399999999999999</v>
      </c>
      <c r="W37" s="26">
        <f t="shared" si="28"/>
        <v>17.57</v>
      </c>
      <c r="X37" s="26">
        <f t="shared" si="28"/>
        <v>17.75</v>
      </c>
      <c r="Y37" s="26">
        <f t="shared" si="28"/>
        <v>17.920000000000002</v>
      </c>
      <c r="Z37" s="41">
        <f t="shared" si="28"/>
        <v>18.11</v>
      </c>
      <c r="AA37" s="6">
        <v>7</v>
      </c>
      <c r="AB37" s="1" t="s">
        <v>63</v>
      </c>
    </row>
    <row r="38" spans="1:28" ht="15" customHeight="1" x14ac:dyDescent="0.25">
      <c r="A38" s="40"/>
      <c r="B38" s="16"/>
      <c r="C38" s="16"/>
      <c r="D38" s="16"/>
      <c r="E38" s="27" t="s">
        <v>108</v>
      </c>
      <c r="F38" s="28">
        <f>ROUND(F37*1.03,2)</f>
        <v>14.5</v>
      </c>
      <c r="G38" s="28">
        <f t="shared" ref="G38:Z39" si="29">ROUND(G37*1.03,2)</f>
        <v>15.43</v>
      </c>
      <c r="H38" s="28">
        <f t="shared" si="29"/>
        <v>15.59</v>
      </c>
      <c r="I38" s="28">
        <f t="shared" si="29"/>
        <v>15.75</v>
      </c>
      <c r="J38" s="28">
        <f t="shared" si="29"/>
        <v>15.9</v>
      </c>
      <c r="K38" s="28">
        <f t="shared" si="29"/>
        <v>16.07</v>
      </c>
      <c r="L38" s="28">
        <f t="shared" si="29"/>
        <v>16.22</v>
      </c>
      <c r="M38" s="28">
        <f t="shared" si="29"/>
        <v>16.38</v>
      </c>
      <c r="N38" s="28">
        <f t="shared" si="29"/>
        <v>16.55</v>
      </c>
      <c r="O38" s="28">
        <f t="shared" si="29"/>
        <v>16.72</v>
      </c>
      <c r="P38" s="28">
        <f t="shared" si="29"/>
        <v>16.88</v>
      </c>
      <c r="Q38" s="28">
        <f t="shared" si="29"/>
        <v>17.05</v>
      </c>
      <c r="R38" s="28">
        <f t="shared" si="29"/>
        <v>17.22</v>
      </c>
      <c r="S38" s="28">
        <f t="shared" si="29"/>
        <v>17.39</v>
      </c>
      <c r="T38" s="28">
        <f t="shared" si="29"/>
        <v>17.559999999999999</v>
      </c>
      <c r="U38" s="28">
        <f t="shared" si="29"/>
        <v>17.75</v>
      </c>
      <c r="V38" s="28">
        <f t="shared" si="29"/>
        <v>17.920000000000002</v>
      </c>
      <c r="W38" s="28">
        <f t="shared" si="29"/>
        <v>18.100000000000001</v>
      </c>
      <c r="X38" s="28">
        <f t="shared" si="29"/>
        <v>18.28</v>
      </c>
      <c r="Y38" s="28">
        <f t="shared" si="29"/>
        <v>18.46</v>
      </c>
      <c r="Z38" s="42">
        <f t="shared" si="29"/>
        <v>18.649999999999999</v>
      </c>
      <c r="AA38" s="6"/>
    </row>
    <row r="39" spans="1:28" ht="15" customHeight="1" thickBot="1" x14ac:dyDescent="0.3">
      <c r="A39" s="43"/>
      <c r="B39" s="44"/>
      <c r="C39" s="44"/>
      <c r="D39" s="44"/>
      <c r="E39" s="45" t="s">
        <v>109</v>
      </c>
      <c r="F39" s="46">
        <f>ROUND(F38*1.03,2)</f>
        <v>14.94</v>
      </c>
      <c r="G39" s="46">
        <f t="shared" si="29"/>
        <v>15.89</v>
      </c>
      <c r="H39" s="46">
        <f t="shared" si="29"/>
        <v>16.059999999999999</v>
      </c>
      <c r="I39" s="46">
        <f t="shared" si="29"/>
        <v>16.22</v>
      </c>
      <c r="J39" s="46">
        <f t="shared" si="29"/>
        <v>16.38</v>
      </c>
      <c r="K39" s="46">
        <f t="shared" si="29"/>
        <v>16.55</v>
      </c>
      <c r="L39" s="46">
        <f t="shared" si="29"/>
        <v>16.71</v>
      </c>
      <c r="M39" s="46">
        <f t="shared" si="29"/>
        <v>16.87</v>
      </c>
      <c r="N39" s="46">
        <f t="shared" si="29"/>
        <v>17.05</v>
      </c>
      <c r="O39" s="46">
        <f t="shared" si="29"/>
        <v>17.22</v>
      </c>
      <c r="P39" s="46">
        <f t="shared" si="29"/>
        <v>17.39</v>
      </c>
      <c r="Q39" s="46">
        <f t="shared" si="29"/>
        <v>17.559999999999999</v>
      </c>
      <c r="R39" s="46">
        <f t="shared" si="29"/>
        <v>17.739999999999998</v>
      </c>
      <c r="S39" s="46">
        <f t="shared" si="29"/>
        <v>17.91</v>
      </c>
      <c r="T39" s="46">
        <f t="shared" si="29"/>
        <v>18.09</v>
      </c>
      <c r="U39" s="46">
        <f t="shared" si="29"/>
        <v>18.28</v>
      </c>
      <c r="V39" s="46">
        <f t="shared" si="29"/>
        <v>18.46</v>
      </c>
      <c r="W39" s="46">
        <f t="shared" si="29"/>
        <v>18.64</v>
      </c>
      <c r="X39" s="46">
        <f t="shared" si="29"/>
        <v>18.829999999999998</v>
      </c>
      <c r="Y39" s="46">
        <f t="shared" si="29"/>
        <v>19.010000000000002</v>
      </c>
      <c r="Z39" s="47">
        <f t="shared" si="29"/>
        <v>19.21</v>
      </c>
      <c r="AA39" s="6"/>
    </row>
    <row r="40" spans="1:28" ht="15" customHeight="1" x14ac:dyDescent="0.2">
      <c r="A40" s="34"/>
      <c r="B40" s="35" t="s">
        <v>24</v>
      </c>
      <c r="C40" s="35">
        <v>32737</v>
      </c>
      <c r="D40" s="35"/>
      <c r="E40" s="35" t="s">
        <v>78</v>
      </c>
      <c r="F40" s="36">
        <f>ROUND(F44*2080,0)</f>
        <v>32011</v>
      </c>
      <c r="G40" s="36">
        <f t="shared" ref="G40:Z40" si="30">ROUND(G44*2080,0)</f>
        <v>34050</v>
      </c>
      <c r="H40" s="36">
        <f t="shared" si="30"/>
        <v>34403</v>
      </c>
      <c r="I40" s="36">
        <f t="shared" si="30"/>
        <v>34736</v>
      </c>
      <c r="J40" s="36">
        <f t="shared" si="30"/>
        <v>35069</v>
      </c>
      <c r="K40" s="36">
        <f t="shared" si="30"/>
        <v>35422</v>
      </c>
      <c r="L40" s="36">
        <f t="shared" si="30"/>
        <v>35797</v>
      </c>
      <c r="M40" s="36">
        <f t="shared" si="30"/>
        <v>36150</v>
      </c>
      <c r="N40" s="36">
        <f t="shared" si="30"/>
        <v>36504</v>
      </c>
      <c r="O40" s="36">
        <f t="shared" si="30"/>
        <v>36878</v>
      </c>
      <c r="P40" s="36">
        <f t="shared" si="30"/>
        <v>37232</v>
      </c>
      <c r="Q40" s="36">
        <f t="shared" si="30"/>
        <v>37606</v>
      </c>
      <c r="R40" s="36">
        <f t="shared" si="30"/>
        <v>38002</v>
      </c>
      <c r="S40" s="36">
        <f t="shared" si="30"/>
        <v>38376</v>
      </c>
      <c r="T40" s="36">
        <f t="shared" si="30"/>
        <v>38750</v>
      </c>
      <c r="U40" s="36">
        <f t="shared" si="30"/>
        <v>39146</v>
      </c>
      <c r="V40" s="36">
        <f t="shared" si="30"/>
        <v>39520</v>
      </c>
      <c r="W40" s="36">
        <f t="shared" si="30"/>
        <v>39915</v>
      </c>
      <c r="X40" s="36">
        <f t="shared" si="30"/>
        <v>40331</v>
      </c>
      <c r="Y40" s="36">
        <f t="shared" si="30"/>
        <v>40726</v>
      </c>
      <c r="Z40" s="37">
        <f t="shared" si="30"/>
        <v>41163</v>
      </c>
    </row>
    <row r="41" spans="1:28" ht="15" customHeight="1" x14ac:dyDescent="0.25">
      <c r="A41" s="40"/>
      <c r="B41" s="16"/>
      <c r="C41" s="16"/>
      <c r="D41" s="16"/>
      <c r="E41" s="23" t="s">
        <v>105</v>
      </c>
      <c r="F41" s="24">
        <v>14.22</v>
      </c>
      <c r="G41" s="24">
        <v>15.13</v>
      </c>
      <c r="H41" s="24">
        <f>ROUND(G41*1.01,2)</f>
        <v>15.28</v>
      </c>
      <c r="I41" s="24">
        <f t="shared" ref="I41:Z41" si="31">ROUND(H41*1.01,2)</f>
        <v>15.43</v>
      </c>
      <c r="J41" s="24">
        <f t="shared" si="31"/>
        <v>15.58</v>
      </c>
      <c r="K41" s="24">
        <f t="shared" si="31"/>
        <v>15.74</v>
      </c>
      <c r="L41" s="24">
        <f t="shared" si="31"/>
        <v>15.9</v>
      </c>
      <c r="M41" s="24">
        <f t="shared" si="31"/>
        <v>16.059999999999999</v>
      </c>
      <c r="N41" s="24">
        <f t="shared" si="31"/>
        <v>16.22</v>
      </c>
      <c r="O41" s="24">
        <f t="shared" si="31"/>
        <v>16.38</v>
      </c>
      <c r="P41" s="24">
        <f t="shared" si="31"/>
        <v>16.54</v>
      </c>
      <c r="Q41" s="24">
        <f t="shared" si="31"/>
        <v>16.71</v>
      </c>
      <c r="R41" s="24">
        <f t="shared" si="31"/>
        <v>16.88</v>
      </c>
      <c r="S41" s="24">
        <f t="shared" si="31"/>
        <v>17.05</v>
      </c>
      <c r="T41" s="24">
        <f t="shared" si="31"/>
        <v>17.22</v>
      </c>
      <c r="U41" s="24">
        <f t="shared" si="31"/>
        <v>17.39</v>
      </c>
      <c r="V41" s="24">
        <f t="shared" si="31"/>
        <v>17.559999999999999</v>
      </c>
      <c r="W41" s="24">
        <f t="shared" si="31"/>
        <v>17.739999999999998</v>
      </c>
      <c r="X41" s="24">
        <f t="shared" si="31"/>
        <v>17.920000000000002</v>
      </c>
      <c r="Y41" s="24">
        <f t="shared" si="31"/>
        <v>18.100000000000001</v>
      </c>
      <c r="Z41" s="39">
        <f t="shared" si="31"/>
        <v>18.28</v>
      </c>
      <c r="AA41" s="6"/>
    </row>
    <row r="42" spans="1:28" ht="15" customHeight="1" x14ac:dyDescent="0.25">
      <c r="A42" s="40">
        <v>8</v>
      </c>
      <c r="B42" s="16"/>
      <c r="C42" s="16"/>
      <c r="D42" s="16"/>
      <c r="E42" s="25" t="s">
        <v>106</v>
      </c>
      <c r="F42" s="26">
        <f>ROUND(F41*1.02,2)</f>
        <v>14.5</v>
      </c>
      <c r="G42" s="26">
        <f t="shared" ref="G42:Z42" si="32">ROUND(G41*1.02,2)</f>
        <v>15.43</v>
      </c>
      <c r="H42" s="26">
        <f t="shared" si="32"/>
        <v>15.59</v>
      </c>
      <c r="I42" s="26">
        <f t="shared" si="32"/>
        <v>15.74</v>
      </c>
      <c r="J42" s="26">
        <f t="shared" si="32"/>
        <v>15.89</v>
      </c>
      <c r="K42" s="26">
        <f t="shared" si="32"/>
        <v>16.05</v>
      </c>
      <c r="L42" s="26">
        <f t="shared" si="32"/>
        <v>16.22</v>
      </c>
      <c r="M42" s="26">
        <f t="shared" si="32"/>
        <v>16.38</v>
      </c>
      <c r="N42" s="26">
        <f t="shared" si="32"/>
        <v>16.54</v>
      </c>
      <c r="O42" s="26">
        <f t="shared" si="32"/>
        <v>16.71</v>
      </c>
      <c r="P42" s="26">
        <f t="shared" si="32"/>
        <v>16.87</v>
      </c>
      <c r="Q42" s="26">
        <f t="shared" si="32"/>
        <v>17.04</v>
      </c>
      <c r="R42" s="26">
        <f t="shared" si="32"/>
        <v>17.22</v>
      </c>
      <c r="S42" s="26">
        <f t="shared" si="32"/>
        <v>17.39</v>
      </c>
      <c r="T42" s="26">
        <f t="shared" si="32"/>
        <v>17.559999999999999</v>
      </c>
      <c r="U42" s="26">
        <f t="shared" si="32"/>
        <v>17.739999999999998</v>
      </c>
      <c r="V42" s="26">
        <f t="shared" si="32"/>
        <v>17.91</v>
      </c>
      <c r="W42" s="26">
        <f t="shared" si="32"/>
        <v>18.09</v>
      </c>
      <c r="X42" s="26">
        <f t="shared" si="32"/>
        <v>18.28</v>
      </c>
      <c r="Y42" s="26">
        <f t="shared" si="32"/>
        <v>18.46</v>
      </c>
      <c r="Z42" s="41">
        <f t="shared" si="32"/>
        <v>18.649999999999999</v>
      </c>
      <c r="AA42" s="6">
        <v>8</v>
      </c>
      <c r="AB42" s="1" t="s">
        <v>24</v>
      </c>
    </row>
    <row r="43" spans="1:28" ht="15" customHeight="1" x14ac:dyDescent="0.25">
      <c r="A43" s="40"/>
      <c r="B43" s="16"/>
      <c r="C43" s="16"/>
      <c r="D43" s="16"/>
      <c r="E43" s="27" t="s">
        <v>108</v>
      </c>
      <c r="F43" s="28">
        <f>ROUND(F42*1.03,2)</f>
        <v>14.94</v>
      </c>
      <c r="G43" s="28">
        <f t="shared" ref="G43:Z44" si="33">ROUND(G42*1.03,2)</f>
        <v>15.89</v>
      </c>
      <c r="H43" s="28">
        <f t="shared" si="33"/>
        <v>16.059999999999999</v>
      </c>
      <c r="I43" s="28">
        <f t="shared" si="33"/>
        <v>16.21</v>
      </c>
      <c r="J43" s="28">
        <f t="shared" si="33"/>
        <v>16.37</v>
      </c>
      <c r="K43" s="28">
        <f t="shared" si="33"/>
        <v>16.53</v>
      </c>
      <c r="L43" s="28">
        <f t="shared" si="33"/>
        <v>16.71</v>
      </c>
      <c r="M43" s="28">
        <f t="shared" si="33"/>
        <v>16.87</v>
      </c>
      <c r="N43" s="28">
        <f t="shared" si="33"/>
        <v>17.04</v>
      </c>
      <c r="O43" s="28">
        <f t="shared" si="33"/>
        <v>17.21</v>
      </c>
      <c r="P43" s="28">
        <f t="shared" si="33"/>
        <v>17.38</v>
      </c>
      <c r="Q43" s="28">
        <f t="shared" si="33"/>
        <v>17.55</v>
      </c>
      <c r="R43" s="28">
        <f t="shared" si="33"/>
        <v>17.739999999999998</v>
      </c>
      <c r="S43" s="28">
        <f t="shared" si="33"/>
        <v>17.91</v>
      </c>
      <c r="T43" s="28">
        <f t="shared" si="33"/>
        <v>18.09</v>
      </c>
      <c r="U43" s="28">
        <f t="shared" si="33"/>
        <v>18.27</v>
      </c>
      <c r="V43" s="28">
        <f t="shared" si="33"/>
        <v>18.45</v>
      </c>
      <c r="W43" s="28">
        <f t="shared" si="33"/>
        <v>18.63</v>
      </c>
      <c r="X43" s="28">
        <f t="shared" si="33"/>
        <v>18.829999999999998</v>
      </c>
      <c r="Y43" s="28">
        <f t="shared" si="33"/>
        <v>19.010000000000002</v>
      </c>
      <c r="Z43" s="42">
        <f t="shared" si="33"/>
        <v>19.21</v>
      </c>
      <c r="AA43" s="6"/>
    </row>
    <row r="44" spans="1:28" ht="15" customHeight="1" thickBot="1" x14ac:dyDescent="0.3">
      <c r="A44" s="43"/>
      <c r="B44" s="44"/>
      <c r="C44" s="44"/>
      <c r="D44" s="44"/>
      <c r="E44" s="45" t="s">
        <v>109</v>
      </c>
      <c r="F44" s="46">
        <f>ROUND(F43*1.03,2)</f>
        <v>15.39</v>
      </c>
      <c r="G44" s="46">
        <f t="shared" si="33"/>
        <v>16.37</v>
      </c>
      <c r="H44" s="46">
        <f t="shared" si="33"/>
        <v>16.54</v>
      </c>
      <c r="I44" s="46">
        <f t="shared" si="33"/>
        <v>16.7</v>
      </c>
      <c r="J44" s="46">
        <f t="shared" si="33"/>
        <v>16.86</v>
      </c>
      <c r="K44" s="46">
        <f t="shared" si="33"/>
        <v>17.03</v>
      </c>
      <c r="L44" s="46">
        <f t="shared" si="33"/>
        <v>17.21</v>
      </c>
      <c r="M44" s="46">
        <f t="shared" si="33"/>
        <v>17.38</v>
      </c>
      <c r="N44" s="46">
        <f t="shared" si="33"/>
        <v>17.55</v>
      </c>
      <c r="O44" s="46">
        <f t="shared" si="33"/>
        <v>17.73</v>
      </c>
      <c r="P44" s="46">
        <f t="shared" si="33"/>
        <v>17.899999999999999</v>
      </c>
      <c r="Q44" s="46">
        <f t="shared" si="33"/>
        <v>18.079999999999998</v>
      </c>
      <c r="R44" s="46">
        <f t="shared" si="33"/>
        <v>18.27</v>
      </c>
      <c r="S44" s="46">
        <f t="shared" si="33"/>
        <v>18.45</v>
      </c>
      <c r="T44" s="46">
        <f t="shared" si="33"/>
        <v>18.63</v>
      </c>
      <c r="U44" s="46">
        <f t="shared" si="33"/>
        <v>18.82</v>
      </c>
      <c r="V44" s="46">
        <f t="shared" si="33"/>
        <v>19</v>
      </c>
      <c r="W44" s="46">
        <f t="shared" si="33"/>
        <v>19.190000000000001</v>
      </c>
      <c r="X44" s="46">
        <f t="shared" si="33"/>
        <v>19.39</v>
      </c>
      <c r="Y44" s="46">
        <f t="shared" si="33"/>
        <v>19.579999999999998</v>
      </c>
      <c r="Z44" s="47">
        <f t="shared" si="33"/>
        <v>19.79</v>
      </c>
      <c r="AA44" s="6"/>
    </row>
    <row r="45" spans="1:28" ht="15" customHeight="1" x14ac:dyDescent="0.2">
      <c r="A45" s="34"/>
      <c r="B45" s="35" t="s">
        <v>19</v>
      </c>
      <c r="C45" s="35">
        <v>30153</v>
      </c>
      <c r="D45" s="35"/>
      <c r="E45" s="35" t="s">
        <v>83</v>
      </c>
      <c r="F45" s="36">
        <f>ROUND(F49*2080,0)</f>
        <v>33280</v>
      </c>
      <c r="G45" s="36">
        <f t="shared" ref="G45:Z45" si="34">ROUND(G49*2080,0)</f>
        <v>35381</v>
      </c>
      <c r="H45" s="36">
        <f t="shared" si="34"/>
        <v>35755</v>
      </c>
      <c r="I45" s="36">
        <f t="shared" si="34"/>
        <v>36109</v>
      </c>
      <c r="J45" s="36">
        <f t="shared" si="34"/>
        <v>36462</v>
      </c>
      <c r="K45" s="36">
        <f t="shared" si="34"/>
        <v>36837</v>
      </c>
      <c r="L45" s="36">
        <f t="shared" si="34"/>
        <v>37190</v>
      </c>
      <c r="M45" s="36">
        <f t="shared" si="34"/>
        <v>37565</v>
      </c>
      <c r="N45" s="36">
        <f t="shared" si="34"/>
        <v>37960</v>
      </c>
      <c r="O45" s="36">
        <f t="shared" si="34"/>
        <v>38334</v>
      </c>
      <c r="P45" s="36">
        <f t="shared" si="34"/>
        <v>38709</v>
      </c>
      <c r="Q45" s="36">
        <f t="shared" si="34"/>
        <v>39104</v>
      </c>
      <c r="R45" s="36">
        <f t="shared" si="34"/>
        <v>39478</v>
      </c>
      <c r="S45" s="36">
        <f t="shared" si="34"/>
        <v>39874</v>
      </c>
      <c r="T45" s="36">
        <f t="shared" si="34"/>
        <v>40290</v>
      </c>
      <c r="U45" s="36">
        <f t="shared" si="34"/>
        <v>40685</v>
      </c>
      <c r="V45" s="36">
        <f t="shared" si="34"/>
        <v>41122</v>
      </c>
      <c r="W45" s="36">
        <f t="shared" si="34"/>
        <v>41496</v>
      </c>
      <c r="X45" s="36">
        <f t="shared" si="34"/>
        <v>41912</v>
      </c>
      <c r="Y45" s="36">
        <f t="shared" si="34"/>
        <v>42349</v>
      </c>
      <c r="Z45" s="37">
        <f t="shared" si="34"/>
        <v>42765</v>
      </c>
    </row>
    <row r="46" spans="1:28" ht="15" customHeight="1" x14ac:dyDescent="0.25">
      <c r="A46" s="40"/>
      <c r="B46" s="16" t="s">
        <v>0</v>
      </c>
      <c r="C46" s="16"/>
      <c r="D46" s="16"/>
      <c r="E46" s="23" t="s">
        <v>105</v>
      </c>
      <c r="F46" s="24">
        <v>14.78</v>
      </c>
      <c r="G46" s="24">
        <v>15.72</v>
      </c>
      <c r="H46" s="24">
        <f>ROUND(G46*1.01,2)</f>
        <v>15.88</v>
      </c>
      <c r="I46" s="24">
        <f t="shared" ref="I46:Z46" si="35">ROUND(H46*1.01,2)</f>
        <v>16.04</v>
      </c>
      <c r="J46" s="24">
        <f t="shared" si="35"/>
        <v>16.2</v>
      </c>
      <c r="K46" s="24">
        <f t="shared" si="35"/>
        <v>16.36</v>
      </c>
      <c r="L46" s="24">
        <f t="shared" si="35"/>
        <v>16.52</v>
      </c>
      <c r="M46" s="24">
        <f t="shared" si="35"/>
        <v>16.690000000000001</v>
      </c>
      <c r="N46" s="24">
        <f t="shared" si="35"/>
        <v>16.86</v>
      </c>
      <c r="O46" s="24">
        <f t="shared" si="35"/>
        <v>17.03</v>
      </c>
      <c r="P46" s="24">
        <f t="shared" si="35"/>
        <v>17.2</v>
      </c>
      <c r="Q46" s="24">
        <f t="shared" si="35"/>
        <v>17.37</v>
      </c>
      <c r="R46" s="24">
        <f t="shared" si="35"/>
        <v>17.54</v>
      </c>
      <c r="S46" s="24">
        <f t="shared" si="35"/>
        <v>17.72</v>
      </c>
      <c r="T46" s="24">
        <f t="shared" si="35"/>
        <v>17.899999999999999</v>
      </c>
      <c r="U46" s="24">
        <f t="shared" si="35"/>
        <v>18.079999999999998</v>
      </c>
      <c r="V46" s="24">
        <f t="shared" si="35"/>
        <v>18.260000000000002</v>
      </c>
      <c r="W46" s="24">
        <f t="shared" si="35"/>
        <v>18.440000000000001</v>
      </c>
      <c r="X46" s="24">
        <f t="shared" si="35"/>
        <v>18.62</v>
      </c>
      <c r="Y46" s="24">
        <f t="shared" si="35"/>
        <v>18.809999999999999</v>
      </c>
      <c r="Z46" s="39">
        <f t="shared" si="35"/>
        <v>19</v>
      </c>
      <c r="AA46" s="6"/>
    </row>
    <row r="47" spans="1:28" ht="15" customHeight="1" x14ac:dyDescent="0.25">
      <c r="A47" s="40">
        <v>9</v>
      </c>
      <c r="B47" s="16"/>
      <c r="C47" s="16"/>
      <c r="D47" s="16"/>
      <c r="E47" s="25" t="s">
        <v>106</v>
      </c>
      <c r="F47" s="25">
        <f>ROUND(F46*1.02,2)</f>
        <v>15.08</v>
      </c>
      <c r="G47" s="25">
        <f t="shared" ref="G47:Z47" si="36">ROUND(G46*1.02,2)</f>
        <v>16.03</v>
      </c>
      <c r="H47" s="25">
        <f t="shared" si="36"/>
        <v>16.2</v>
      </c>
      <c r="I47" s="25">
        <f t="shared" si="36"/>
        <v>16.36</v>
      </c>
      <c r="J47" s="25">
        <f t="shared" si="36"/>
        <v>16.52</v>
      </c>
      <c r="K47" s="25">
        <f t="shared" si="36"/>
        <v>16.690000000000001</v>
      </c>
      <c r="L47" s="25">
        <f t="shared" si="36"/>
        <v>16.850000000000001</v>
      </c>
      <c r="M47" s="25">
        <f t="shared" si="36"/>
        <v>17.02</v>
      </c>
      <c r="N47" s="25">
        <f t="shared" si="36"/>
        <v>17.2</v>
      </c>
      <c r="O47" s="25">
        <f t="shared" si="36"/>
        <v>17.37</v>
      </c>
      <c r="P47" s="25">
        <f t="shared" si="36"/>
        <v>17.54</v>
      </c>
      <c r="Q47" s="25">
        <f t="shared" si="36"/>
        <v>17.72</v>
      </c>
      <c r="R47" s="25">
        <f t="shared" si="36"/>
        <v>17.89</v>
      </c>
      <c r="S47" s="25">
        <f t="shared" si="36"/>
        <v>18.07</v>
      </c>
      <c r="T47" s="25">
        <f t="shared" si="36"/>
        <v>18.260000000000002</v>
      </c>
      <c r="U47" s="25">
        <f t="shared" si="36"/>
        <v>18.440000000000001</v>
      </c>
      <c r="V47" s="25">
        <f t="shared" si="36"/>
        <v>18.63</v>
      </c>
      <c r="W47" s="25">
        <f t="shared" si="36"/>
        <v>18.809999999999999</v>
      </c>
      <c r="X47" s="25">
        <f t="shared" si="36"/>
        <v>18.989999999999998</v>
      </c>
      <c r="Y47" s="25">
        <f t="shared" si="36"/>
        <v>19.190000000000001</v>
      </c>
      <c r="Z47" s="48">
        <f t="shared" si="36"/>
        <v>19.38</v>
      </c>
      <c r="AA47" s="6">
        <v>9</v>
      </c>
      <c r="AB47" s="1" t="s">
        <v>19</v>
      </c>
    </row>
    <row r="48" spans="1:28" ht="15" customHeight="1" x14ac:dyDescent="0.25">
      <c r="A48" s="40"/>
      <c r="B48" s="16"/>
      <c r="C48" s="16"/>
      <c r="D48" s="16"/>
      <c r="E48" s="27" t="s">
        <v>108</v>
      </c>
      <c r="F48" s="28">
        <f>ROUND(F47*1.03,2)</f>
        <v>15.53</v>
      </c>
      <c r="G48" s="28">
        <f t="shared" ref="G48:Z49" si="37">ROUND(G47*1.03,2)</f>
        <v>16.510000000000002</v>
      </c>
      <c r="H48" s="28">
        <f t="shared" si="37"/>
        <v>16.690000000000001</v>
      </c>
      <c r="I48" s="28">
        <f t="shared" si="37"/>
        <v>16.850000000000001</v>
      </c>
      <c r="J48" s="28">
        <f t="shared" si="37"/>
        <v>17.02</v>
      </c>
      <c r="K48" s="28">
        <f t="shared" si="37"/>
        <v>17.190000000000001</v>
      </c>
      <c r="L48" s="28">
        <f t="shared" si="37"/>
        <v>17.36</v>
      </c>
      <c r="M48" s="28">
        <f t="shared" si="37"/>
        <v>17.53</v>
      </c>
      <c r="N48" s="28">
        <f t="shared" si="37"/>
        <v>17.72</v>
      </c>
      <c r="O48" s="28">
        <f t="shared" si="37"/>
        <v>17.89</v>
      </c>
      <c r="P48" s="28">
        <f t="shared" si="37"/>
        <v>18.07</v>
      </c>
      <c r="Q48" s="28">
        <f t="shared" si="37"/>
        <v>18.25</v>
      </c>
      <c r="R48" s="28">
        <f t="shared" si="37"/>
        <v>18.43</v>
      </c>
      <c r="S48" s="28">
        <f t="shared" si="37"/>
        <v>18.61</v>
      </c>
      <c r="T48" s="28">
        <f t="shared" si="37"/>
        <v>18.809999999999999</v>
      </c>
      <c r="U48" s="28">
        <f t="shared" si="37"/>
        <v>18.989999999999998</v>
      </c>
      <c r="V48" s="28">
        <f t="shared" si="37"/>
        <v>19.190000000000001</v>
      </c>
      <c r="W48" s="28">
        <f t="shared" si="37"/>
        <v>19.37</v>
      </c>
      <c r="X48" s="28">
        <f t="shared" si="37"/>
        <v>19.559999999999999</v>
      </c>
      <c r="Y48" s="28">
        <f t="shared" si="37"/>
        <v>19.77</v>
      </c>
      <c r="Z48" s="42">
        <f t="shared" si="37"/>
        <v>19.96</v>
      </c>
      <c r="AA48" s="6"/>
      <c r="AB48" s="1" t="s">
        <v>0</v>
      </c>
    </row>
    <row r="49" spans="1:28" ht="15" customHeight="1" thickBot="1" x14ac:dyDescent="0.3">
      <c r="A49" s="43"/>
      <c r="B49" s="44"/>
      <c r="C49" s="44"/>
      <c r="D49" s="44"/>
      <c r="E49" s="45" t="s">
        <v>109</v>
      </c>
      <c r="F49" s="46">
        <f>ROUND(F48*1.03,2)</f>
        <v>16</v>
      </c>
      <c r="G49" s="46">
        <f t="shared" si="37"/>
        <v>17.010000000000002</v>
      </c>
      <c r="H49" s="46">
        <f t="shared" si="37"/>
        <v>17.190000000000001</v>
      </c>
      <c r="I49" s="46">
        <f t="shared" si="37"/>
        <v>17.36</v>
      </c>
      <c r="J49" s="46">
        <f t="shared" si="37"/>
        <v>17.53</v>
      </c>
      <c r="K49" s="46">
        <f t="shared" si="37"/>
        <v>17.71</v>
      </c>
      <c r="L49" s="46">
        <f t="shared" si="37"/>
        <v>17.88</v>
      </c>
      <c r="M49" s="46">
        <f t="shared" si="37"/>
        <v>18.059999999999999</v>
      </c>
      <c r="N49" s="46">
        <f t="shared" si="37"/>
        <v>18.25</v>
      </c>
      <c r="O49" s="46">
        <f t="shared" si="37"/>
        <v>18.43</v>
      </c>
      <c r="P49" s="46">
        <f t="shared" si="37"/>
        <v>18.61</v>
      </c>
      <c r="Q49" s="46">
        <f t="shared" si="37"/>
        <v>18.8</v>
      </c>
      <c r="R49" s="46">
        <f t="shared" si="37"/>
        <v>18.98</v>
      </c>
      <c r="S49" s="46">
        <f t="shared" si="37"/>
        <v>19.170000000000002</v>
      </c>
      <c r="T49" s="46">
        <f t="shared" si="37"/>
        <v>19.37</v>
      </c>
      <c r="U49" s="46">
        <f t="shared" si="37"/>
        <v>19.559999999999999</v>
      </c>
      <c r="V49" s="46">
        <f t="shared" si="37"/>
        <v>19.77</v>
      </c>
      <c r="W49" s="46">
        <f t="shared" si="37"/>
        <v>19.95</v>
      </c>
      <c r="X49" s="46">
        <f t="shared" si="37"/>
        <v>20.149999999999999</v>
      </c>
      <c r="Y49" s="46">
        <f t="shared" si="37"/>
        <v>20.36</v>
      </c>
      <c r="Z49" s="47">
        <f t="shared" si="37"/>
        <v>20.56</v>
      </c>
      <c r="AA49" s="6"/>
    </row>
    <row r="50" spans="1:28" ht="15" customHeight="1" x14ac:dyDescent="0.2">
      <c r="A50" s="34"/>
      <c r="B50" s="35" t="s">
        <v>22</v>
      </c>
      <c r="C50" s="35"/>
      <c r="D50" s="35"/>
      <c r="E50" s="35" t="s">
        <v>78</v>
      </c>
      <c r="F50" s="36">
        <f>ROUND(F54*2080,0)</f>
        <v>34424</v>
      </c>
      <c r="G50" s="36">
        <f t="shared" ref="G50:Z50" si="38">ROUND(G54*2080,0)</f>
        <v>36629</v>
      </c>
      <c r="H50" s="36">
        <f t="shared" si="38"/>
        <v>36982</v>
      </c>
      <c r="I50" s="36">
        <f t="shared" si="38"/>
        <v>37336</v>
      </c>
      <c r="J50" s="36">
        <f t="shared" si="38"/>
        <v>37731</v>
      </c>
      <c r="K50" s="36">
        <f t="shared" si="38"/>
        <v>38106</v>
      </c>
      <c r="L50" s="36">
        <f t="shared" si="38"/>
        <v>38480</v>
      </c>
      <c r="M50" s="36">
        <f t="shared" si="38"/>
        <v>38875</v>
      </c>
      <c r="N50" s="36">
        <f t="shared" si="38"/>
        <v>39250</v>
      </c>
      <c r="O50" s="36">
        <f t="shared" si="38"/>
        <v>39645</v>
      </c>
      <c r="P50" s="36">
        <f t="shared" si="38"/>
        <v>40040</v>
      </c>
      <c r="Q50" s="36">
        <f t="shared" si="38"/>
        <v>40456</v>
      </c>
      <c r="R50" s="36">
        <f t="shared" si="38"/>
        <v>40851</v>
      </c>
      <c r="S50" s="36">
        <f t="shared" si="38"/>
        <v>41267</v>
      </c>
      <c r="T50" s="36">
        <f t="shared" si="38"/>
        <v>41662</v>
      </c>
      <c r="U50" s="36">
        <f t="shared" si="38"/>
        <v>42078</v>
      </c>
      <c r="V50" s="36">
        <f t="shared" si="38"/>
        <v>42536</v>
      </c>
      <c r="W50" s="36">
        <f t="shared" si="38"/>
        <v>42931</v>
      </c>
      <c r="X50" s="36">
        <f t="shared" si="38"/>
        <v>43389</v>
      </c>
      <c r="Y50" s="36">
        <f t="shared" si="38"/>
        <v>43805</v>
      </c>
      <c r="Z50" s="37">
        <f t="shared" si="38"/>
        <v>44221</v>
      </c>
    </row>
    <row r="51" spans="1:28" ht="15" customHeight="1" x14ac:dyDescent="0.25">
      <c r="A51" s="40"/>
      <c r="B51" s="16"/>
      <c r="C51" s="16"/>
      <c r="D51" s="16"/>
      <c r="E51" s="23" t="s">
        <v>105</v>
      </c>
      <c r="F51" s="24">
        <v>15.29</v>
      </c>
      <c r="G51" s="24">
        <v>16.27</v>
      </c>
      <c r="H51" s="24">
        <f>ROUND(G51*1.01,2)</f>
        <v>16.43</v>
      </c>
      <c r="I51" s="24">
        <f t="shared" ref="I51:Z51" si="39">ROUND(H51*1.01,2)</f>
        <v>16.59</v>
      </c>
      <c r="J51" s="24">
        <f t="shared" si="39"/>
        <v>16.760000000000002</v>
      </c>
      <c r="K51" s="24">
        <f t="shared" si="39"/>
        <v>16.93</v>
      </c>
      <c r="L51" s="24">
        <f t="shared" si="39"/>
        <v>17.100000000000001</v>
      </c>
      <c r="M51" s="24">
        <f t="shared" si="39"/>
        <v>17.27</v>
      </c>
      <c r="N51" s="24">
        <f t="shared" si="39"/>
        <v>17.440000000000001</v>
      </c>
      <c r="O51" s="24">
        <f t="shared" si="39"/>
        <v>17.61</v>
      </c>
      <c r="P51" s="24">
        <f t="shared" si="39"/>
        <v>17.79</v>
      </c>
      <c r="Q51" s="24">
        <f t="shared" si="39"/>
        <v>17.97</v>
      </c>
      <c r="R51" s="24">
        <f t="shared" si="39"/>
        <v>18.149999999999999</v>
      </c>
      <c r="S51" s="24">
        <f t="shared" si="39"/>
        <v>18.329999999999998</v>
      </c>
      <c r="T51" s="24">
        <f t="shared" si="39"/>
        <v>18.510000000000002</v>
      </c>
      <c r="U51" s="24">
        <f t="shared" si="39"/>
        <v>18.7</v>
      </c>
      <c r="V51" s="24">
        <f t="shared" si="39"/>
        <v>18.89</v>
      </c>
      <c r="W51" s="24">
        <f t="shared" si="39"/>
        <v>19.079999999999998</v>
      </c>
      <c r="X51" s="24">
        <f t="shared" si="39"/>
        <v>19.27</v>
      </c>
      <c r="Y51" s="24">
        <f t="shared" si="39"/>
        <v>19.46</v>
      </c>
      <c r="Z51" s="39">
        <f t="shared" si="39"/>
        <v>19.649999999999999</v>
      </c>
      <c r="AA51" s="6"/>
    </row>
    <row r="52" spans="1:28" ht="15" customHeight="1" x14ac:dyDescent="0.25">
      <c r="A52" s="40">
        <v>10</v>
      </c>
      <c r="B52" s="16"/>
      <c r="C52" s="16"/>
      <c r="D52" s="16"/>
      <c r="E52" s="25" t="s">
        <v>106</v>
      </c>
      <c r="F52" s="26">
        <f>ROUND(F51*1.02,2)</f>
        <v>15.6</v>
      </c>
      <c r="G52" s="26">
        <f t="shared" ref="G52:Z52" si="40">ROUND(G51*1.02,2)</f>
        <v>16.600000000000001</v>
      </c>
      <c r="H52" s="26">
        <f t="shared" si="40"/>
        <v>16.760000000000002</v>
      </c>
      <c r="I52" s="26">
        <f t="shared" si="40"/>
        <v>16.920000000000002</v>
      </c>
      <c r="J52" s="26">
        <f t="shared" si="40"/>
        <v>17.100000000000001</v>
      </c>
      <c r="K52" s="26">
        <f t="shared" si="40"/>
        <v>17.27</v>
      </c>
      <c r="L52" s="26">
        <f t="shared" si="40"/>
        <v>17.440000000000001</v>
      </c>
      <c r="M52" s="26">
        <f t="shared" si="40"/>
        <v>17.62</v>
      </c>
      <c r="N52" s="26">
        <f t="shared" si="40"/>
        <v>17.79</v>
      </c>
      <c r="O52" s="26">
        <f t="shared" si="40"/>
        <v>17.96</v>
      </c>
      <c r="P52" s="26">
        <f t="shared" si="40"/>
        <v>18.149999999999999</v>
      </c>
      <c r="Q52" s="26">
        <f t="shared" si="40"/>
        <v>18.329999999999998</v>
      </c>
      <c r="R52" s="26">
        <f t="shared" si="40"/>
        <v>18.510000000000002</v>
      </c>
      <c r="S52" s="26">
        <f t="shared" si="40"/>
        <v>18.7</v>
      </c>
      <c r="T52" s="26">
        <f t="shared" si="40"/>
        <v>18.88</v>
      </c>
      <c r="U52" s="26">
        <f t="shared" si="40"/>
        <v>19.07</v>
      </c>
      <c r="V52" s="26">
        <f t="shared" si="40"/>
        <v>19.27</v>
      </c>
      <c r="W52" s="26">
        <f t="shared" si="40"/>
        <v>19.46</v>
      </c>
      <c r="X52" s="26">
        <f t="shared" si="40"/>
        <v>19.66</v>
      </c>
      <c r="Y52" s="26">
        <f t="shared" si="40"/>
        <v>19.850000000000001</v>
      </c>
      <c r="Z52" s="41">
        <f t="shared" si="40"/>
        <v>20.04</v>
      </c>
      <c r="AA52" s="6">
        <v>10</v>
      </c>
      <c r="AB52" s="1" t="s">
        <v>22</v>
      </c>
    </row>
    <row r="53" spans="1:28" ht="15" customHeight="1" x14ac:dyDescent="0.25">
      <c r="A53" s="40"/>
      <c r="B53" s="16"/>
      <c r="C53" s="16"/>
      <c r="D53" s="16"/>
      <c r="E53" s="27" t="s">
        <v>108</v>
      </c>
      <c r="F53" s="28">
        <f>ROUND(F52*1.03,2)</f>
        <v>16.07</v>
      </c>
      <c r="G53" s="28">
        <f t="shared" ref="G53:Z54" si="41">ROUND(G52*1.03,2)</f>
        <v>17.100000000000001</v>
      </c>
      <c r="H53" s="28">
        <f t="shared" si="41"/>
        <v>17.260000000000002</v>
      </c>
      <c r="I53" s="28">
        <f t="shared" si="41"/>
        <v>17.43</v>
      </c>
      <c r="J53" s="28">
        <f t="shared" si="41"/>
        <v>17.61</v>
      </c>
      <c r="K53" s="28">
        <f t="shared" si="41"/>
        <v>17.79</v>
      </c>
      <c r="L53" s="28">
        <f t="shared" si="41"/>
        <v>17.96</v>
      </c>
      <c r="M53" s="28">
        <f t="shared" si="41"/>
        <v>18.149999999999999</v>
      </c>
      <c r="N53" s="28">
        <f t="shared" si="41"/>
        <v>18.32</v>
      </c>
      <c r="O53" s="28">
        <f t="shared" si="41"/>
        <v>18.5</v>
      </c>
      <c r="P53" s="28">
        <f t="shared" si="41"/>
        <v>18.690000000000001</v>
      </c>
      <c r="Q53" s="28">
        <f t="shared" si="41"/>
        <v>18.88</v>
      </c>
      <c r="R53" s="28">
        <f t="shared" si="41"/>
        <v>19.07</v>
      </c>
      <c r="S53" s="28">
        <f t="shared" si="41"/>
        <v>19.260000000000002</v>
      </c>
      <c r="T53" s="28">
        <f t="shared" si="41"/>
        <v>19.45</v>
      </c>
      <c r="U53" s="28">
        <f t="shared" si="41"/>
        <v>19.64</v>
      </c>
      <c r="V53" s="28">
        <f t="shared" si="41"/>
        <v>19.850000000000001</v>
      </c>
      <c r="W53" s="28">
        <f t="shared" si="41"/>
        <v>20.04</v>
      </c>
      <c r="X53" s="28">
        <f t="shared" si="41"/>
        <v>20.25</v>
      </c>
      <c r="Y53" s="28">
        <f t="shared" si="41"/>
        <v>20.45</v>
      </c>
      <c r="Z53" s="42">
        <f t="shared" si="41"/>
        <v>20.64</v>
      </c>
      <c r="AA53" s="6"/>
    </row>
    <row r="54" spans="1:28" ht="15" customHeight="1" thickBot="1" x14ac:dyDescent="0.3">
      <c r="A54" s="43"/>
      <c r="B54" s="44"/>
      <c r="C54" s="44"/>
      <c r="D54" s="44"/>
      <c r="E54" s="45" t="s">
        <v>109</v>
      </c>
      <c r="F54" s="46">
        <f>ROUND(F53*1.03,2)</f>
        <v>16.55</v>
      </c>
      <c r="G54" s="46">
        <f t="shared" si="41"/>
        <v>17.61</v>
      </c>
      <c r="H54" s="46">
        <f t="shared" si="41"/>
        <v>17.78</v>
      </c>
      <c r="I54" s="46">
        <f t="shared" si="41"/>
        <v>17.95</v>
      </c>
      <c r="J54" s="46">
        <f t="shared" si="41"/>
        <v>18.14</v>
      </c>
      <c r="K54" s="46">
        <f t="shared" si="41"/>
        <v>18.32</v>
      </c>
      <c r="L54" s="46">
        <f t="shared" si="41"/>
        <v>18.5</v>
      </c>
      <c r="M54" s="46">
        <f t="shared" si="41"/>
        <v>18.690000000000001</v>
      </c>
      <c r="N54" s="46">
        <f t="shared" si="41"/>
        <v>18.87</v>
      </c>
      <c r="O54" s="46">
        <f t="shared" si="41"/>
        <v>19.059999999999999</v>
      </c>
      <c r="P54" s="46">
        <f t="shared" si="41"/>
        <v>19.25</v>
      </c>
      <c r="Q54" s="46">
        <f t="shared" si="41"/>
        <v>19.45</v>
      </c>
      <c r="R54" s="46">
        <f t="shared" si="41"/>
        <v>19.64</v>
      </c>
      <c r="S54" s="46">
        <f t="shared" si="41"/>
        <v>19.84</v>
      </c>
      <c r="T54" s="46">
        <f t="shared" si="41"/>
        <v>20.03</v>
      </c>
      <c r="U54" s="46">
        <f t="shared" si="41"/>
        <v>20.23</v>
      </c>
      <c r="V54" s="46">
        <f t="shared" si="41"/>
        <v>20.45</v>
      </c>
      <c r="W54" s="46">
        <f t="shared" si="41"/>
        <v>20.64</v>
      </c>
      <c r="X54" s="46">
        <f t="shared" si="41"/>
        <v>20.86</v>
      </c>
      <c r="Y54" s="46">
        <f t="shared" si="41"/>
        <v>21.06</v>
      </c>
      <c r="Z54" s="47">
        <f t="shared" si="41"/>
        <v>21.26</v>
      </c>
      <c r="AA54" s="6"/>
    </row>
    <row r="55" spans="1:28" ht="15" customHeight="1" x14ac:dyDescent="0.2">
      <c r="A55" s="34"/>
      <c r="B55" s="35" t="s">
        <v>21</v>
      </c>
      <c r="C55" s="35"/>
      <c r="D55" s="35"/>
      <c r="E55" s="35" t="s">
        <v>83</v>
      </c>
      <c r="F55" s="36">
        <f>ROUND(F59*2080,0)</f>
        <v>34882</v>
      </c>
      <c r="G55" s="36">
        <f t="shared" ref="G55:Z55" si="42">ROUND(G59*2080,0)</f>
        <v>37107</v>
      </c>
      <c r="H55" s="36">
        <f t="shared" si="42"/>
        <v>37461</v>
      </c>
      <c r="I55" s="36">
        <f t="shared" si="42"/>
        <v>37856</v>
      </c>
      <c r="J55" s="36">
        <f t="shared" si="42"/>
        <v>38251</v>
      </c>
      <c r="K55" s="36">
        <f t="shared" si="42"/>
        <v>38626</v>
      </c>
      <c r="L55" s="36">
        <f t="shared" si="42"/>
        <v>39021</v>
      </c>
      <c r="M55" s="36">
        <f t="shared" si="42"/>
        <v>39395</v>
      </c>
      <c r="N55" s="36">
        <f t="shared" si="42"/>
        <v>39790</v>
      </c>
      <c r="O55" s="36">
        <f t="shared" si="42"/>
        <v>40206</v>
      </c>
      <c r="P55" s="36">
        <f t="shared" si="42"/>
        <v>40602</v>
      </c>
      <c r="Q55" s="36">
        <f t="shared" si="42"/>
        <v>40997</v>
      </c>
      <c r="R55" s="36">
        <f t="shared" si="42"/>
        <v>41413</v>
      </c>
      <c r="S55" s="36">
        <f t="shared" si="42"/>
        <v>41829</v>
      </c>
      <c r="T55" s="36">
        <f t="shared" si="42"/>
        <v>42245</v>
      </c>
      <c r="U55" s="36">
        <f t="shared" si="42"/>
        <v>42682</v>
      </c>
      <c r="V55" s="36">
        <f t="shared" si="42"/>
        <v>43098</v>
      </c>
      <c r="W55" s="36">
        <f t="shared" si="42"/>
        <v>43534</v>
      </c>
      <c r="X55" s="36">
        <f t="shared" si="42"/>
        <v>43971</v>
      </c>
      <c r="Y55" s="36">
        <f t="shared" si="42"/>
        <v>44387</v>
      </c>
      <c r="Z55" s="37">
        <f t="shared" si="42"/>
        <v>44866</v>
      </c>
    </row>
    <row r="56" spans="1:28" ht="15" customHeight="1" x14ac:dyDescent="0.25">
      <c r="A56" s="40"/>
      <c r="B56" s="16"/>
      <c r="C56" s="16"/>
      <c r="D56" s="16"/>
      <c r="E56" s="23" t="s">
        <v>105</v>
      </c>
      <c r="F56" s="24">
        <v>15.5</v>
      </c>
      <c r="G56" s="24">
        <v>16.489999999999998</v>
      </c>
      <c r="H56" s="24">
        <f>ROUND(G56*1.01,2)</f>
        <v>16.649999999999999</v>
      </c>
      <c r="I56" s="24">
        <f t="shared" ref="I56:Z56" si="43">ROUND(H56*1.01,2)</f>
        <v>16.82</v>
      </c>
      <c r="J56" s="24">
        <f t="shared" si="43"/>
        <v>16.989999999999998</v>
      </c>
      <c r="K56" s="24">
        <f t="shared" si="43"/>
        <v>17.16</v>
      </c>
      <c r="L56" s="24">
        <f t="shared" si="43"/>
        <v>17.329999999999998</v>
      </c>
      <c r="M56" s="24">
        <f t="shared" si="43"/>
        <v>17.5</v>
      </c>
      <c r="N56" s="24">
        <f t="shared" si="43"/>
        <v>17.68</v>
      </c>
      <c r="O56" s="24">
        <f t="shared" si="43"/>
        <v>17.86</v>
      </c>
      <c r="P56" s="24">
        <f t="shared" si="43"/>
        <v>18.04</v>
      </c>
      <c r="Q56" s="24">
        <f t="shared" si="43"/>
        <v>18.22</v>
      </c>
      <c r="R56" s="24">
        <f t="shared" si="43"/>
        <v>18.399999999999999</v>
      </c>
      <c r="S56" s="24">
        <f t="shared" si="43"/>
        <v>18.579999999999998</v>
      </c>
      <c r="T56" s="24">
        <f t="shared" si="43"/>
        <v>18.77</v>
      </c>
      <c r="U56" s="24">
        <f t="shared" si="43"/>
        <v>18.96</v>
      </c>
      <c r="V56" s="24">
        <f t="shared" si="43"/>
        <v>19.149999999999999</v>
      </c>
      <c r="W56" s="24">
        <f t="shared" si="43"/>
        <v>19.34</v>
      </c>
      <c r="X56" s="24">
        <f t="shared" si="43"/>
        <v>19.53</v>
      </c>
      <c r="Y56" s="24">
        <f t="shared" si="43"/>
        <v>19.73</v>
      </c>
      <c r="Z56" s="39">
        <f t="shared" si="43"/>
        <v>19.93</v>
      </c>
      <c r="AA56" s="6"/>
    </row>
    <row r="57" spans="1:28" ht="15" customHeight="1" x14ac:dyDescent="0.25">
      <c r="A57" s="40">
        <v>11</v>
      </c>
      <c r="B57" s="16"/>
      <c r="C57" s="16"/>
      <c r="D57" s="16"/>
      <c r="E57" s="25" t="s">
        <v>107</v>
      </c>
      <c r="F57" s="26">
        <f>ROUND(F56*1.02,2)</f>
        <v>15.81</v>
      </c>
      <c r="G57" s="26">
        <f t="shared" ref="G57:Z57" si="44">ROUND(G56*1.02,2)</f>
        <v>16.82</v>
      </c>
      <c r="H57" s="26">
        <f t="shared" si="44"/>
        <v>16.98</v>
      </c>
      <c r="I57" s="26">
        <f t="shared" si="44"/>
        <v>17.16</v>
      </c>
      <c r="J57" s="26">
        <f t="shared" si="44"/>
        <v>17.329999999999998</v>
      </c>
      <c r="K57" s="26">
        <f t="shared" si="44"/>
        <v>17.5</v>
      </c>
      <c r="L57" s="26">
        <f t="shared" si="44"/>
        <v>17.68</v>
      </c>
      <c r="M57" s="26">
        <f t="shared" si="44"/>
        <v>17.850000000000001</v>
      </c>
      <c r="N57" s="26">
        <f t="shared" si="44"/>
        <v>18.03</v>
      </c>
      <c r="O57" s="26">
        <f t="shared" si="44"/>
        <v>18.22</v>
      </c>
      <c r="P57" s="26">
        <f t="shared" si="44"/>
        <v>18.399999999999999</v>
      </c>
      <c r="Q57" s="26">
        <f t="shared" si="44"/>
        <v>18.579999999999998</v>
      </c>
      <c r="R57" s="26">
        <f t="shared" si="44"/>
        <v>18.77</v>
      </c>
      <c r="S57" s="26">
        <f t="shared" si="44"/>
        <v>18.95</v>
      </c>
      <c r="T57" s="26">
        <f t="shared" si="44"/>
        <v>19.149999999999999</v>
      </c>
      <c r="U57" s="26">
        <f t="shared" si="44"/>
        <v>19.34</v>
      </c>
      <c r="V57" s="26">
        <f t="shared" si="44"/>
        <v>19.53</v>
      </c>
      <c r="W57" s="26">
        <f t="shared" si="44"/>
        <v>19.73</v>
      </c>
      <c r="X57" s="26">
        <f t="shared" si="44"/>
        <v>19.920000000000002</v>
      </c>
      <c r="Y57" s="26">
        <f t="shared" si="44"/>
        <v>20.12</v>
      </c>
      <c r="Z57" s="41">
        <f t="shared" si="44"/>
        <v>20.329999999999998</v>
      </c>
      <c r="AA57" s="6">
        <v>11</v>
      </c>
      <c r="AB57" s="1" t="s">
        <v>21</v>
      </c>
    </row>
    <row r="58" spans="1:28" ht="15" customHeight="1" x14ac:dyDescent="0.25">
      <c r="A58" s="40"/>
      <c r="B58" s="16"/>
      <c r="C58" s="16"/>
      <c r="D58" s="16"/>
      <c r="E58" s="27" t="s">
        <v>108</v>
      </c>
      <c r="F58" s="28">
        <f>ROUND(F57*1.03,2)</f>
        <v>16.28</v>
      </c>
      <c r="G58" s="28">
        <f t="shared" ref="G58:Z59" si="45">ROUND(G57*1.03,2)</f>
        <v>17.32</v>
      </c>
      <c r="H58" s="28">
        <f t="shared" si="45"/>
        <v>17.489999999999998</v>
      </c>
      <c r="I58" s="28">
        <f t="shared" si="45"/>
        <v>17.670000000000002</v>
      </c>
      <c r="J58" s="28">
        <f t="shared" si="45"/>
        <v>17.850000000000001</v>
      </c>
      <c r="K58" s="28">
        <f t="shared" si="45"/>
        <v>18.03</v>
      </c>
      <c r="L58" s="28">
        <f t="shared" si="45"/>
        <v>18.21</v>
      </c>
      <c r="M58" s="28">
        <f t="shared" si="45"/>
        <v>18.39</v>
      </c>
      <c r="N58" s="28">
        <f t="shared" si="45"/>
        <v>18.57</v>
      </c>
      <c r="O58" s="28">
        <f t="shared" si="45"/>
        <v>18.77</v>
      </c>
      <c r="P58" s="28">
        <f t="shared" si="45"/>
        <v>18.95</v>
      </c>
      <c r="Q58" s="28">
        <f t="shared" si="45"/>
        <v>19.14</v>
      </c>
      <c r="R58" s="28">
        <f t="shared" si="45"/>
        <v>19.329999999999998</v>
      </c>
      <c r="S58" s="28">
        <f t="shared" si="45"/>
        <v>19.52</v>
      </c>
      <c r="T58" s="28">
        <f t="shared" si="45"/>
        <v>19.72</v>
      </c>
      <c r="U58" s="28">
        <f t="shared" si="45"/>
        <v>19.920000000000002</v>
      </c>
      <c r="V58" s="28">
        <f t="shared" si="45"/>
        <v>20.12</v>
      </c>
      <c r="W58" s="28">
        <f t="shared" si="45"/>
        <v>20.32</v>
      </c>
      <c r="X58" s="28">
        <f t="shared" si="45"/>
        <v>20.52</v>
      </c>
      <c r="Y58" s="28">
        <f t="shared" si="45"/>
        <v>20.72</v>
      </c>
      <c r="Z58" s="42">
        <f t="shared" si="45"/>
        <v>20.94</v>
      </c>
      <c r="AA58" s="6"/>
    </row>
    <row r="59" spans="1:28" ht="15" customHeight="1" x14ac:dyDescent="0.25">
      <c r="A59" s="49"/>
      <c r="B59" s="16"/>
      <c r="C59" s="16"/>
      <c r="D59" s="16"/>
      <c r="E59" s="21" t="s">
        <v>109</v>
      </c>
      <c r="F59" s="22">
        <f>ROUND(F58*1.03,2)</f>
        <v>16.77</v>
      </c>
      <c r="G59" s="22">
        <f t="shared" si="45"/>
        <v>17.84</v>
      </c>
      <c r="H59" s="22">
        <f t="shared" si="45"/>
        <v>18.010000000000002</v>
      </c>
      <c r="I59" s="22">
        <f t="shared" si="45"/>
        <v>18.2</v>
      </c>
      <c r="J59" s="22">
        <f t="shared" si="45"/>
        <v>18.39</v>
      </c>
      <c r="K59" s="22">
        <f t="shared" si="45"/>
        <v>18.57</v>
      </c>
      <c r="L59" s="22">
        <f t="shared" si="45"/>
        <v>18.760000000000002</v>
      </c>
      <c r="M59" s="22">
        <f t="shared" si="45"/>
        <v>18.940000000000001</v>
      </c>
      <c r="N59" s="22">
        <f t="shared" si="45"/>
        <v>19.13</v>
      </c>
      <c r="O59" s="22">
        <f t="shared" si="45"/>
        <v>19.329999999999998</v>
      </c>
      <c r="P59" s="22">
        <f t="shared" si="45"/>
        <v>19.52</v>
      </c>
      <c r="Q59" s="22">
        <f t="shared" si="45"/>
        <v>19.71</v>
      </c>
      <c r="R59" s="22">
        <f t="shared" si="45"/>
        <v>19.91</v>
      </c>
      <c r="S59" s="22">
        <f t="shared" si="45"/>
        <v>20.11</v>
      </c>
      <c r="T59" s="22">
        <f t="shared" si="45"/>
        <v>20.309999999999999</v>
      </c>
      <c r="U59" s="22">
        <f t="shared" si="45"/>
        <v>20.52</v>
      </c>
      <c r="V59" s="22">
        <f t="shared" si="45"/>
        <v>20.72</v>
      </c>
      <c r="W59" s="22">
        <f t="shared" si="45"/>
        <v>20.93</v>
      </c>
      <c r="X59" s="22">
        <f t="shared" si="45"/>
        <v>21.14</v>
      </c>
      <c r="Y59" s="22">
        <f t="shared" si="45"/>
        <v>21.34</v>
      </c>
      <c r="Z59" s="50">
        <f t="shared" si="45"/>
        <v>21.57</v>
      </c>
      <c r="AA59" s="6"/>
    </row>
    <row r="60" spans="1:28" ht="15" customHeight="1" thickBot="1" x14ac:dyDescent="0.25">
      <c r="A60" s="51"/>
      <c r="B60" s="44" t="s">
        <v>6</v>
      </c>
      <c r="C60" s="44"/>
      <c r="D60" s="44"/>
      <c r="E60" s="44" t="s">
        <v>78</v>
      </c>
      <c r="F60" s="52">
        <f>ROUND(F65*2080,0)</f>
        <v>35776</v>
      </c>
      <c r="G60" s="52">
        <f t="shared" ref="G60:Z60" si="46">ROUND(G65*2080,0)</f>
        <v>38064</v>
      </c>
      <c r="H60" s="52">
        <f t="shared" si="46"/>
        <v>38459</v>
      </c>
      <c r="I60" s="52">
        <f t="shared" si="46"/>
        <v>38854</v>
      </c>
      <c r="J60" s="52">
        <f t="shared" si="46"/>
        <v>39229</v>
      </c>
      <c r="K60" s="52">
        <f t="shared" si="46"/>
        <v>39645</v>
      </c>
      <c r="L60" s="52">
        <f t="shared" si="46"/>
        <v>40019</v>
      </c>
      <c r="M60" s="52">
        <f t="shared" si="46"/>
        <v>40414</v>
      </c>
      <c r="N60" s="52">
        <f t="shared" si="46"/>
        <v>40830</v>
      </c>
      <c r="O60" s="52">
        <f t="shared" si="46"/>
        <v>41246</v>
      </c>
      <c r="P60" s="52">
        <f t="shared" si="46"/>
        <v>41642</v>
      </c>
      <c r="Q60" s="52">
        <f t="shared" si="46"/>
        <v>42058</v>
      </c>
      <c r="R60" s="52">
        <f t="shared" si="46"/>
        <v>42474</v>
      </c>
      <c r="S60" s="52">
        <f t="shared" si="46"/>
        <v>42890</v>
      </c>
      <c r="T60" s="52">
        <f t="shared" si="46"/>
        <v>43368</v>
      </c>
      <c r="U60" s="52">
        <f t="shared" si="46"/>
        <v>43784</v>
      </c>
      <c r="V60" s="52">
        <f t="shared" si="46"/>
        <v>44221</v>
      </c>
      <c r="W60" s="52">
        <f t="shared" si="46"/>
        <v>44678</v>
      </c>
      <c r="X60" s="52">
        <f t="shared" si="46"/>
        <v>45074</v>
      </c>
      <c r="Y60" s="52">
        <f t="shared" si="46"/>
        <v>45552</v>
      </c>
      <c r="Z60" s="53">
        <f t="shared" si="46"/>
        <v>46010</v>
      </c>
    </row>
    <row r="61" spans="1:28" ht="15" customHeight="1" x14ac:dyDescent="0.25">
      <c r="A61" s="54"/>
      <c r="B61" s="55" t="s">
        <v>72</v>
      </c>
      <c r="C61" s="35"/>
      <c r="D61" s="35"/>
      <c r="E61" s="35" t="s">
        <v>57</v>
      </c>
      <c r="F61" s="56">
        <v>15.58</v>
      </c>
      <c r="G61" s="56">
        <v>16.579999999999998</v>
      </c>
      <c r="H61" s="56">
        <f>ROUND(G61*1.01,2)</f>
        <v>16.75</v>
      </c>
      <c r="I61" s="56">
        <f t="shared" ref="I61:Z61" si="47">ROUND(H61*1.01,2)</f>
        <v>16.920000000000002</v>
      </c>
      <c r="J61" s="56">
        <f t="shared" si="47"/>
        <v>17.09</v>
      </c>
      <c r="K61" s="56">
        <f t="shared" si="47"/>
        <v>17.260000000000002</v>
      </c>
      <c r="L61" s="56">
        <f t="shared" si="47"/>
        <v>17.43</v>
      </c>
      <c r="M61" s="56">
        <f t="shared" si="47"/>
        <v>17.600000000000001</v>
      </c>
      <c r="N61" s="56">
        <f t="shared" si="47"/>
        <v>17.78</v>
      </c>
      <c r="O61" s="56">
        <f t="shared" si="47"/>
        <v>17.96</v>
      </c>
      <c r="P61" s="56">
        <f t="shared" si="47"/>
        <v>18.14</v>
      </c>
      <c r="Q61" s="56">
        <f t="shared" si="47"/>
        <v>18.32</v>
      </c>
      <c r="R61" s="56">
        <f t="shared" si="47"/>
        <v>18.5</v>
      </c>
      <c r="S61" s="56">
        <f t="shared" si="47"/>
        <v>18.690000000000001</v>
      </c>
      <c r="T61" s="56">
        <f t="shared" si="47"/>
        <v>18.88</v>
      </c>
      <c r="U61" s="56">
        <f t="shared" si="47"/>
        <v>19.07</v>
      </c>
      <c r="V61" s="56">
        <f t="shared" si="47"/>
        <v>19.260000000000002</v>
      </c>
      <c r="W61" s="56">
        <f t="shared" si="47"/>
        <v>19.45</v>
      </c>
      <c r="X61" s="56">
        <f t="shared" si="47"/>
        <v>19.64</v>
      </c>
      <c r="Y61" s="56">
        <f t="shared" si="47"/>
        <v>19.84</v>
      </c>
      <c r="Z61" s="57">
        <f t="shared" si="47"/>
        <v>20.04</v>
      </c>
      <c r="AA61" s="6"/>
    </row>
    <row r="62" spans="1:28" ht="15" customHeight="1" x14ac:dyDescent="0.25">
      <c r="A62" s="40"/>
      <c r="B62" s="16"/>
      <c r="C62" s="16"/>
      <c r="D62" s="16"/>
      <c r="E62" s="23" t="s">
        <v>105</v>
      </c>
      <c r="F62" s="24">
        <f>ROUND(F61*1.02,2)</f>
        <v>15.89</v>
      </c>
      <c r="G62" s="24">
        <f t="shared" ref="G62:Z62" si="48">ROUND(G61*1.02,2)</f>
        <v>16.91</v>
      </c>
      <c r="H62" s="24">
        <f t="shared" si="48"/>
        <v>17.09</v>
      </c>
      <c r="I62" s="24">
        <f t="shared" si="48"/>
        <v>17.260000000000002</v>
      </c>
      <c r="J62" s="24">
        <f t="shared" si="48"/>
        <v>17.43</v>
      </c>
      <c r="K62" s="24">
        <f t="shared" si="48"/>
        <v>17.61</v>
      </c>
      <c r="L62" s="24">
        <f t="shared" si="48"/>
        <v>17.78</v>
      </c>
      <c r="M62" s="24">
        <f t="shared" si="48"/>
        <v>17.95</v>
      </c>
      <c r="N62" s="24">
        <f t="shared" si="48"/>
        <v>18.14</v>
      </c>
      <c r="O62" s="24">
        <f t="shared" si="48"/>
        <v>18.32</v>
      </c>
      <c r="P62" s="24">
        <f t="shared" si="48"/>
        <v>18.5</v>
      </c>
      <c r="Q62" s="24">
        <f t="shared" si="48"/>
        <v>18.690000000000001</v>
      </c>
      <c r="R62" s="24">
        <f t="shared" si="48"/>
        <v>18.87</v>
      </c>
      <c r="S62" s="24">
        <f t="shared" si="48"/>
        <v>19.059999999999999</v>
      </c>
      <c r="T62" s="24">
        <f t="shared" si="48"/>
        <v>19.260000000000002</v>
      </c>
      <c r="U62" s="24">
        <f t="shared" si="48"/>
        <v>19.45</v>
      </c>
      <c r="V62" s="24">
        <f t="shared" si="48"/>
        <v>19.649999999999999</v>
      </c>
      <c r="W62" s="24">
        <f t="shared" si="48"/>
        <v>19.84</v>
      </c>
      <c r="X62" s="24">
        <f t="shared" si="48"/>
        <v>20.03</v>
      </c>
      <c r="Y62" s="24">
        <f t="shared" si="48"/>
        <v>20.239999999999998</v>
      </c>
      <c r="Z62" s="39">
        <f t="shared" si="48"/>
        <v>20.440000000000001</v>
      </c>
      <c r="AA62" s="6"/>
    </row>
    <row r="63" spans="1:28" ht="15" customHeight="1" x14ac:dyDescent="0.25">
      <c r="A63" s="40">
        <v>12</v>
      </c>
      <c r="B63" s="16"/>
      <c r="C63" s="16"/>
      <c r="D63" s="16"/>
      <c r="E63" s="25" t="s">
        <v>106</v>
      </c>
      <c r="F63" s="26">
        <f>ROUND(F62*1.02,2)</f>
        <v>16.21</v>
      </c>
      <c r="G63" s="26">
        <f t="shared" ref="G63:Z63" si="49">ROUND(G62*1.02,2)</f>
        <v>17.25</v>
      </c>
      <c r="H63" s="26">
        <f t="shared" si="49"/>
        <v>17.43</v>
      </c>
      <c r="I63" s="26">
        <f t="shared" si="49"/>
        <v>17.61</v>
      </c>
      <c r="J63" s="26">
        <f t="shared" si="49"/>
        <v>17.78</v>
      </c>
      <c r="K63" s="26">
        <f t="shared" si="49"/>
        <v>17.96</v>
      </c>
      <c r="L63" s="26">
        <f t="shared" si="49"/>
        <v>18.14</v>
      </c>
      <c r="M63" s="26">
        <f t="shared" si="49"/>
        <v>18.309999999999999</v>
      </c>
      <c r="N63" s="26">
        <f t="shared" si="49"/>
        <v>18.5</v>
      </c>
      <c r="O63" s="26">
        <f t="shared" si="49"/>
        <v>18.690000000000001</v>
      </c>
      <c r="P63" s="26">
        <f t="shared" si="49"/>
        <v>18.87</v>
      </c>
      <c r="Q63" s="26">
        <f t="shared" si="49"/>
        <v>19.059999999999999</v>
      </c>
      <c r="R63" s="26">
        <f t="shared" si="49"/>
        <v>19.25</v>
      </c>
      <c r="S63" s="26">
        <f t="shared" si="49"/>
        <v>19.440000000000001</v>
      </c>
      <c r="T63" s="26">
        <f t="shared" si="49"/>
        <v>19.649999999999999</v>
      </c>
      <c r="U63" s="26">
        <f t="shared" si="49"/>
        <v>19.84</v>
      </c>
      <c r="V63" s="26">
        <f t="shared" si="49"/>
        <v>20.04</v>
      </c>
      <c r="W63" s="26">
        <f t="shared" si="49"/>
        <v>20.239999999999998</v>
      </c>
      <c r="X63" s="26">
        <f t="shared" si="49"/>
        <v>20.43</v>
      </c>
      <c r="Y63" s="26">
        <f t="shared" si="49"/>
        <v>20.64</v>
      </c>
      <c r="Z63" s="41">
        <f t="shared" si="49"/>
        <v>20.85</v>
      </c>
      <c r="AA63" s="6">
        <v>12</v>
      </c>
      <c r="AB63" s="1" t="s">
        <v>6</v>
      </c>
    </row>
    <row r="64" spans="1:28" ht="15" customHeight="1" x14ac:dyDescent="0.25">
      <c r="A64" s="40"/>
      <c r="B64" s="16"/>
      <c r="C64" s="16"/>
      <c r="D64" s="16"/>
      <c r="E64" s="27" t="s">
        <v>108</v>
      </c>
      <c r="F64" s="28">
        <f>ROUND(F63*1.03,2)</f>
        <v>16.7</v>
      </c>
      <c r="G64" s="28">
        <f t="shared" ref="G64:Z65" si="50">ROUND(G63*1.03,2)</f>
        <v>17.77</v>
      </c>
      <c r="H64" s="28">
        <f t="shared" si="50"/>
        <v>17.95</v>
      </c>
      <c r="I64" s="28">
        <f t="shared" si="50"/>
        <v>18.14</v>
      </c>
      <c r="J64" s="28">
        <f t="shared" si="50"/>
        <v>18.309999999999999</v>
      </c>
      <c r="K64" s="28">
        <f t="shared" si="50"/>
        <v>18.5</v>
      </c>
      <c r="L64" s="28">
        <f t="shared" si="50"/>
        <v>18.68</v>
      </c>
      <c r="M64" s="28">
        <f t="shared" si="50"/>
        <v>18.86</v>
      </c>
      <c r="N64" s="28">
        <f t="shared" si="50"/>
        <v>19.059999999999999</v>
      </c>
      <c r="O64" s="28">
        <f t="shared" si="50"/>
        <v>19.25</v>
      </c>
      <c r="P64" s="28">
        <f t="shared" si="50"/>
        <v>19.440000000000001</v>
      </c>
      <c r="Q64" s="28">
        <f t="shared" si="50"/>
        <v>19.63</v>
      </c>
      <c r="R64" s="28">
        <f t="shared" si="50"/>
        <v>19.829999999999998</v>
      </c>
      <c r="S64" s="28">
        <f t="shared" si="50"/>
        <v>20.02</v>
      </c>
      <c r="T64" s="28">
        <f t="shared" si="50"/>
        <v>20.239999999999998</v>
      </c>
      <c r="U64" s="28">
        <f t="shared" si="50"/>
        <v>20.440000000000001</v>
      </c>
      <c r="V64" s="28">
        <f t="shared" si="50"/>
        <v>20.64</v>
      </c>
      <c r="W64" s="28">
        <f t="shared" si="50"/>
        <v>20.85</v>
      </c>
      <c r="X64" s="28">
        <f t="shared" si="50"/>
        <v>21.04</v>
      </c>
      <c r="Y64" s="28">
        <f t="shared" si="50"/>
        <v>21.26</v>
      </c>
      <c r="Z64" s="42">
        <f t="shared" si="50"/>
        <v>21.48</v>
      </c>
      <c r="AA64" s="6"/>
      <c r="AB64" s="1" t="s">
        <v>71</v>
      </c>
    </row>
    <row r="65" spans="1:28" ht="15" customHeight="1" thickBot="1" x14ac:dyDescent="0.3">
      <c r="A65" s="43"/>
      <c r="B65" s="44"/>
      <c r="C65" s="44"/>
      <c r="D65" s="44"/>
      <c r="E65" s="45" t="s">
        <v>109</v>
      </c>
      <c r="F65" s="46">
        <f>ROUND(F64*1.03,2)</f>
        <v>17.2</v>
      </c>
      <c r="G65" s="46">
        <f t="shared" si="50"/>
        <v>18.3</v>
      </c>
      <c r="H65" s="46">
        <f t="shared" si="50"/>
        <v>18.489999999999998</v>
      </c>
      <c r="I65" s="46">
        <f t="shared" si="50"/>
        <v>18.68</v>
      </c>
      <c r="J65" s="46">
        <f t="shared" si="50"/>
        <v>18.86</v>
      </c>
      <c r="K65" s="46">
        <f t="shared" si="50"/>
        <v>19.059999999999999</v>
      </c>
      <c r="L65" s="46">
        <f t="shared" si="50"/>
        <v>19.239999999999998</v>
      </c>
      <c r="M65" s="46">
        <f t="shared" si="50"/>
        <v>19.43</v>
      </c>
      <c r="N65" s="46">
        <f t="shared" si="50"/>
        <v>19.63</v>
      </c>
      <c r="O65" s="46">
        <f t="shared" si="50"/>
        <v>19.829999999999998</v>
      </c>
      <c r="P65" s="46">
        <f t="shared" si="50"/>
        <v>20.02</v>
      </c>
      <c r="Q65" s="46">
        <f t="shared" si="50"/>
        <v>20.22</v>
      </c>
      <c r="R65" s="46">
        <f t="shared" si="50"/>
        <v>20.420000000000002</v>
      </c>
      <c r="S65" s="46">
        <f t="shared" si="50"/>
        <v>20.62</v>
      </c>
      <c r="T65" s="46">
        <f t="shared" si="50"/>
        <v>20.85</v>
      </c>
      <c r="U65" s="46">
        <f t="shared" si="50"/>
        <v>21.05</v>
      </c>
      <c r="V65" s="46">
        <f t="shared" si="50"/>
        <v>21.26</v>
      </c>
      <c r="W65" s="46">
        <f t="shared" si="50"/>
        <v>21.48</v>
      </c>
      <c r="X65" s="46">
        <f t="shared" si="50"/>
        <v>21.67</v>
      </c>
      <c r="Y65" s="46">
        <f t="shared" si="50"/>
        <v>21.9</v>
      </c>
      <c r="Z65" s="47">
        <f t="shared" si="50"/>
        <v>22.12</v>
      </c>
      <c r="AA65" s="6"/>
    </row>
    <row r="66" spans="1:28" ht="15" customHeight="1" x14ac:dyDescent="0.2">
      <c r="A66" s="34"/>
      <c r="B66" s="35" t="s">
        <v>44</v>
      </c>
      <c r="C66" s="35"/>
      <c r="D66" s="35"/>
      <c r="E66" s="35" t="s">
        <v>83</v>
      </c>
      <c r="F66" s="36">
        <f>ROUND(F70*2080,0)</f>
        <v>35318</v>
      </c>
      <c r="G66" s="36">
        <f t="shared" ref="G66:Z66" si="51">ROUND(G70*2080,0)</f>
        <v>37586</v>
      </c>
      <c r="H66" s="36">
        <f t="shared" si="51"/>
        <v>37981</v>
      </c>
      <c r="I66" s="36">
        <f t="shared" si="51"/>
        <v>38355</v>
      </c>
      <c r="J66" s="36">
        <f t="shared" si="51"/>
        <v>38730</v>
      </c>
      <c r="K66" s="36">
        <f t="shared" si="51"/>
        <v>39125</v>
      </c>
      <c r="L66" s="36">
        <f t="shared" si="51"/>
        <v>39499</v>
      </c>
      <c r="M66" s="36">
        <f t="shared" si="51"/>
        <v>39894</v>
      </c>
      <c r="N66" s="36">
        <f t="shared" si="51"/>
        <v>40310</v>
      </c>
      <c r="O66" s="36">
        <f t="shared" si="51"/>
        <v>40706</v>
      </c>
      <c r="P66" s="36">
        <f t="shared" si="51"/>
        <v>41142</v>
      </c>
      <c r="Q66" s="36">
        <f t="shared" si="51"/>
        <v>41517</v>
      </c>
      <c r="R66" s="36">
        <f t="shared" si="51"/>
        <v>41933</v>
      </c>
      <c r="S66" s="36">
        <f t="shared" si="51"/>
        <v>42370</v>
      </c>
      <c r="T66" s="36">
        <f t="shared" si="51"/>
        <v>42786</v>
      </c>
      <c r="U66" s="36">
        <f t="shared" si="51"/>
        <v>43222</v>
      </c>
      <c r="V66" s="36">
        <f t="shared" si="51"/>
        <v>43638</v>
      </c>
      <c r="W66" s="36">
        <f t="shared" si="51"/>
        <v>44075</v>
      </c>
      <c r="X66" s="36">
        <f t="shared" si="51"/>
        <v>44533</v>
      </c>
      <c r="Y66" s="36">
        <f t="shared" si="51"/>
        <v>44970</v>
      </c>
      <c r="Z66" s="37">
        <f t="shared" si="51"/>
        <v>45427</v>
      </c>
    </row>
    <row r="67" spans="1:28" ht="15" customHeight="1" x14ac:dyDescent="0.25">
      <c r="A67" s="40"/>
      <c r="B67" s="16" t="s">
        <v>68</v>
      </c>
      <c r="C67" s="16"/>
      <c r="D67" s="16"/>
      <c r="E67" s="23" t="s">
        <v>105</v>
      </c>
      <c r="F67" s="24">
        <v>15.7</v>
      </c>
      <c r="G67" s="24">
        <v>16.7</v>
      </c>
      <c r="H67" s="24">
        <f>ROUND(G67*1.01,2)</f>
        <v>16.87</v>
      </c>
      <c r="I67" s="24">
        <f t="shared" ref="I67:Z67" si="52">ROUND(H67*1.01,2)</f>
        <v>17.04</v>
      </c>
      <c r="J67" s="24">
        <f t="shared" si="52"/>
        <v>17.21</v>
      </c>
      <c r="K67" s="24">
        <f t="shared" si="52"/>
        <v>17.38</v>
      </c>
      <c r="L67" s="24">
        <f t="shared" si="52"/>
        <v>17.55</v>
      </c>
      <c r="M67" s="24">
        <f t="shared" si="52"/>
        <v>17.73</v>
      </c>
      <c r="N67" s="24">
        <f t="shared" si="52"/>
        <v>17.91</v>
      </c>
      <c r="O67" s="24">
        <f t="shared" si="52"/>
        <v>18.09</v>
      </c>
      <c r="P67" s="24">
        <f t="shared" si="52"/>
        <v>18.27</v>
      </c>
      <c r="Q67" s="24">
        <f t="shared" si="52"/>
        <v>18.45</v>
      </c>
      <c r="R67" s="24">
        <f t="shared" si="52"/>
        <v>18.63</v>
      </c>
      <c r="S67" s="24">
        <f t="shared" si="52"/>
        <v>18.82</v>
      </c>
      <c r="T67" s="24">
        <f t="shared" si="52"/>
        <v>19.010000000000002</v>
      </c>
      <c r="U67" s="24">
        <f t="shared" si="52"/>
        <v>19.2</v>
      </c>
      <c r="V67" s="24">
        <f t="shared" si="52"/>
        <v>19.39</v>
      </c>
      <c r="W67" s="24">
        <f t="shared" si="52"/>
        <v>19.579999999999998</v>
      </c>
      <c r="X67" s="24">
        <f t="shared" si="52"/>
        <v>19.78</v>
      </c>
      <c r="Y67" s="24">
        <f t="shared" si="52"/>
        <v>19.98</v>
      </c>
      <c r="Z67" s="39">
        <f t="shared" si="52"/>
        <v>20.18</v>
      </c>
      <c r="AA67" s="6"/>
    </row>
    <row r="68" spans="1:28" ht="15" customHeight="1" x14ac:dyDescent="0.25">
      <c r="A68" s="40">
        <v>13</v>
      </c>
      <c r="B68" s="16"/>
      <c r="C68" s="16"/>
      <c r="D68" s="16"/>
      <c r="E68" s="25" t="s">
        <v>106</v>
      </c>
      <c r="F68" s="26">
        <f>ROUND(F67*1.02,2)</f>
        <v>16.010000000000002</v>
      </c>
      <c r="G68" s="26">
        <f t="shared" ref="G68:Z68" si="53">ROUND(G67*1.02,2)</f>
        <v>17.03</v>
      </c>
      <c r="H68" s="26">
        <f t="shared" si="53"/>
        <v>17.21</v>
      </c>
      <c r="I68" s="26">
        <f t="shared" si="53"/>
        <v>17.38</v>
      </c>
      <c r="J68" s="26">
        <f t="shared" si="53"/>
        <v>17.55</v>
      </c>
      <c r="K68" s="26">
        <f t="shared" si="53"/>
        <v>17.73</v>
      </c>
      <c r="L68" s="26">
        <f t="shared" si="53"/>
        <v>17.899999999999999</v>
      </c>
      <c r="M68" s="26">
        <f t="shared" si="53"/>
        <v>18.079999999999998</v>
      </c>
      <c r="N68" s="26">
        <f t="shared" si="53"/>
        <v>18.27</v>
      </c>
      <c r="O68" s="26">
        <f t="shared" si="53"/>
        <v>18.45</v>
      </c>
      <c r="P68" s="26">
        <f t="shared" si="53"/>
        <v>18.64</v>
      </c>
      <c r="Q68" s="26">
        <f t="shared" si="53"/>
        <v>18.82</v>
      </c>
      <c r="R68" s="26">
        <f t="shared" si="53"/>
        <v>19</v>
      </c>
      <c r="S68" s="26">
        <f t="shared" si="53"/>
        <v>19.2</v>
      </c>
      <c r="T68" s="26">
        <f t="shared" si="53"/>
        <v>19.39</v>
      </c>
      <c r="U68" s="26">
        <f t="shared" si="53"/>
        <v>19.579999999999998</v>
      </c>
      <c r="V68" s="26">
        <f t="shared" si="53"/>
        <v>19.78</v>
      </c>
      <c r="W68" s="26">
        <f t="shared" si="53"/>
        <v>19.97</v>
      </c>
      <c r="X68" s="26">
        <f t="shared" si="53"/>
        <v>20.18</v>
      </c>
      <c r="Y68" s="26">
        <f t="shared" si="53"/>
        <v>20.38</v>
      </c>
      <c r="Z68" s="41">
        <f t="shared" si="53"/>
        <v>20.58</v>
      </c>
      <c r="AA68" s="6">
        <v>13</v>
      </c>
      <c r="AB68" s="1" t="s">
        <v>44</v>
      </c>
    </row>
    <row r="69" spans="1:28" ht="15" customHeight="1" x14ac:dyDescent="0.25">
      <c r="A69" s="40"/>
      <c r="B69" s="16"/>
      <c r="C69" s="16"/>
      <c r="D69" s="16"/>
      <c r="E69" s="27" t="s">
        <v>108</v>
      </c>
      <c r="F69" s="28">
        <f>ROUND(F68*1.03,2)</f>
        <v>16.489999999999998</v>
      </c>
      <c r="G69" s="28">
        <f t="shared" ref="G69:Z70" si="54">ROUND(G68*1.03,2)</f>
        <v>17.54</v>
      </c>
      <c r="H69" s="28">
        <f t="shared" si="54"/>
        <v>17.73</v>
      </c>
      <c r="I69" s="28">
        <f t="shared" si="54"/>
        <v>17.899999999999999</v>
      </c>
      <c r="J69" s="28">
        <f t="shared" si="54"/>
        <v>18.079999999999998</v>
      </c>
      <c r="K69" s="28">
        <f t="shared" si="54"/>
        <v>18.260000000000002</v>
      </c>
      <c r="L69" s="28">
        <f t="shared" si="54"/>
        <v>18.440000000000001</v>
      </c>
      <c r="M69" s="28">
        <f t="shared" si="54"/>
        <v>18.62</v>
      </c>
      <c r="N69" s="28">
        <f t="shared" si="54"/>
        <v>18.82</v>
      </c>
      <c r="O69" s="28">
        <f t="shared" si="54"/>
        <v>19</v>
      </c>
      <c r="P69" s="28">
        <f t="shared" si="54"/>
        <v>19.2</v>
      </c>
      <c r="Q69" s="28">
        <f t="shared" si="54"/>
        <v>19.38</v>
      </c>
      <c r="R69" s="28">
        <f t="shared" si="54"/>
        <v>19.57</v>
      </c>
      <c r="S69" s="28">
        <f t="shared" si="54"/>
        <v>19.78</v>
      </c>
      <c r="T69" s="28">
        <f t="shared" si="54"/>
        <v>19.97</v>
      </c>
      <c r="U69" s="28">
        <f t="shared" si="54"/>
        <v>20.170000000000002</v>
      </c>
      <c r="V69" s="28">
        <f t="shared" si="54"/>
        <v>20.37</v>
      </c>
      <c r="W69" s="28">
        <f t="shared" si="54"/>
        <v>20.57</v>
      </c>
      <c r="X69" s="28">
        <f t="shared" si="54"/>
        <v>20.79</v>
      </c>
      <c r="Y69" s="28">
        <f t="shared" si="54"/>
        <v>20.99</v>
      </c>
      <c r="Z69" s="42">
        <f t="shared" si="54"/>
        <v>21.2</v>
      </c>
      <c r="AA69" s="6"/>
      <c r="AB69" s="1" t="s">
        <v>68</v>
      </c>
    </row>
    <row r="70" spans="1:28" ht="15" customHeight="1" thickBot="1" x14ac:dyDescent="0.3">
      <c r="A70" s="43"/>
      <c r="B70" s="44"/>
      <c r="C70" s="44"/>
      <c r="D70" s="44"/>
      <c r="E70" s="45" t="s">
        <v>109</v>
      </c>
      <c r="F70" s="46">
        <f>ROUND(F69*1.03,2)</f>
        <v>16.98</v>
      </c>
      <c r="G70" s="46">
        <f t="shared" si="54"/>
        <v>18.07</v>
      </c>
      <c r="H70" s="46">
        <f t="shared" si="54"/>
        <v>18.260000000000002</v>
      </c>
      <c r="I70" s="46">
        <f t="shared" si="54"/>
        <v>18.440000000000001</v>
      </c>
      <c r="J70" s="46">
        <f t="shared" si="54"/>
        <v>18.62</v>
      </c>
      <c r="K70" s="46">
        <f t="shared" si="54"/>
        <v>18.809999999999999</v>
      </c>
      <c r="L70" s="46">
        <f t="shared" si="54"/>
        <v>18.989999999999998</v>
      </c>
      <c r="M70" s="46">
        <f t="shared" si="54"/>
        <v>19.18</v>
      </c>
      <c r="N70" s="46">
        <f t="shared" si="54"/>
        <v>19.38</v>
      </c>
      <c r="O70" s="46">
        <f t="shared" si="54"/>
        <v>19.57</v>
      </c>
      <c r="P70" s="46">
        <f t="shared" si="54"/>
        <v>19.78</v>
      </c>
      <c r="Q70" s="46">
        <f t="shared" si="54"/>
        <v>19.96</v>
      </c>
      <c r="R70" s="46">
        <f t="shared" si="54"/>
        <v>20.16</v>
      </c>
      <c r="S70" s="46">
        <f t="shared" si="54"/>
        <v>20.37</v>
      </c>
      <c r="T70" s="46">
        <f t="shared" si="54"/>
        <v>20.57</v>
      </c>
      <c r="U70" s="46">
        <f t="shared" si="54"/>
        <v>20.78</v>
      </c>
      <c r="V70" s="46">
        <f t="shared" si="54"/>
        <v>20.98</v>
      </c>
      <c r="W70" s="46">
        <f t="shared" si="54"/>
        <v>21.19</v>
      </c>
      <c r="X70" s="46">
        <f t="shared" si="54"/>
        <v>21.41</v>
      </c>
      <c r="Y70" s="46">
        <f t="shared" si="54"/>
        <v>21.62</v>
      </c>
      <c r="Z70" s="47">
        <f t="shared" si="54"/>
        <v>21.84</v>
      </c>
      <c r="AA70" s="6"/>
    </row>
    <row r="71" spans="1:28" ht="15" customHeight="1" x14ac:dyDescent="0.2">
      <c r="A71" s="34"/>
      <c r="B71" s="35" t="s">
        <v>2</v>
      </c>
      <c r="C71" s="35">
        <v>30888</v>
      </c>
      <c r="D71" s="35">
        <v>25410.285714285714</v>
      </c>
      <c r="E71" s="35" t="s">
        <v>78</v>
      </c>
      <c r="F71" s="36">
        <f>ROUND(F75*2080,0)</f>
        <v>36982</v>
      </c>
      <c r="G71" s="36">
        <f t="shared" ref="G71:Z71" si="55">ROUND(G75*2080,0)</f>
        <v>39333</v>
      </c>
      <c r="H71" s="36">
        <f t="shared" si="55"/>
        <v>39728</v>
      </c>
      <c r="I71" s="36">
        <f t="shared" si="55"/>
        <v>40144</v>
      </c>
      <c r="J71" s="36">
        <f t="shared" si="55"/>
        <v>40539</v>
      </c>
      <c r="K71" s="36">
        <f t="shared" si="55"/>
        <v>40934</v>
      </c>
      <c r="L71" s="36">
        <f t="shared" si="55"/>
        <v>41350</v>
      </c>
      <c r="M71" s="36">
        <f t="shared" si="55"/>
        <v>41746</v>
      </c>
      <c r="N71" s="36">
        <f t="shared" si="55"/>
        <v>42162</v>
      </c>
      <c r="O71" s="36">
        <f t="shared" si="55"/>
        <v>42619</v>
      </c>
      <c r="P71" s="36">
        <f t="shared" si="55"/>
        <v>43035</v>
      </c>
      <c r="Q71" s="36">
        <f t="shared" si="55"/>
        <v>43472</v>
      </c>
      <c r="R71" s="36">
        <f t="shared" si="55"/>
        <v>43888</v>
      </c>
      <c r="S71" s="36">
        <f t="shared" si="55"/>
        <v>44325</v>
      </c>
      <c r="T71" s="36">
        <f t="shared" si="55"/>
        <v>44803</v>
      </c>
      <c r="U71" s="36">
        <f t="shared" si="55"/>
        <v>45240</v>
      </c>
      <c r="V71" s="36">
        <f t="shared" si="55"/>
        <v>45698</v>
      </c>
      <c r="W71" s="36">
        <f t="shared" si="55"/>
        <v>46155</v>
      </c>
      <c r="X71" s="36">
        <f t="shared" si="55"/>
        <v>46592</v>
      </c>
      <c r="Y71" s="36">
        <f t="shared" si="55"/>
        <v>47091</v>
      </c>
      <c r="Z71" s="37">
        <f t="shared" si="55"/>
        <v>47570</v>
      </c>
    </row>
    <row r="72" spans="1:28" ht="15" customHeight="1" x14ac:dyDescent="0.25">
      <c r="A72" s="40"/>
      <c r="B72" s="16" t="s">
        <v>43</v>
      </c>
      <c r="C72" s="16"/>
      <c r="D72" s="16"/>
      <c r="E72" s="23" t="s">
        <v>105</v>
      </c>
      <c r="F72" s="23">
        <v>16.43</v>
      </c>
      <c r="G72" s="23">
        <v>17.48</v>
      </c>
      <c r="H72" s="23">
        <f>ROUND(G72*1.01,2)</f>
        <v>17.649999999999999</v>
      </c>
      <c r="I72" s="23">
        <f t="shared" ref="I72:Z72" si="56">ROUND(H72*1.01,2)</f>
        <v>17.829999999999998</v>
      </c>
      <c r="J72" s="23">
        <f t="shared" si="56"/>
        <v>18.010000000000002</v>
      </c>
      <c r="K72" s="23">
        <f t="shared" si="56"/>
        <v>18.190000000000001</v>
      </c>
      <c r="L72" s="23">
        <f t="shared" si="56"/>
        <v>18.37</v>
      </c>
      <c r="M72" s="23">
        <f t="shared" si="56"/>
        <v>18.55</v>
      </c>
      <c r="N72" s="23">
        <f t="shared" si="56"/>
        <v>18.739999999999998</v>
      </c>
      <c r="O72" s="23">
        <f t="shared" si="56"/>
        <v>18.93</v>
      </c>
      <c r="P72" s="23">
        <f t="shared" si="56"/>
        <v>19.12</v>
      </c>
      <c r="Q72" s="23">
        <f t="shared" si="56"/>
        <v>19.309999999999999</v>
      </c>
      <c r="R72" s="23">
        <f t="shared" si="56"/>
        <v>19.5</v>
      </c>
      <c r="S72" s="23">
        <f t="shared" si="56"/>
        <v>19.7</v>
      </c>
      <c r="T72" s="23">
        <f t="shared" si="56"/>
        <v>19.899999999999999</v>
      </c>
      <c r="U72" s="23">
        <f t="shared" si="56"/>
        <v>20.100000000000001</v>
      </c>
      <c r="V72" s="23">
        <f t="shared" si="56"/>
        <v>20.3</v>
      </c>
      <c r="W72" s="23">
        <f t="shared" si="56"/>
        <v>20.5</v>
      </c>
      <c r="X72" s="23">
        <f t="shared" si="56"/>
        <v>20.71</v>
      </c>
      <c r="Y72" s="23">
        <f t="shared" si="56"/>
        <v>20.92</v>
      </c>
      <c r="Z72" s="58">
        <f t="shared" si="56"/>
        <v>21.13</v>
      </c>
      <c r="AA72" s="6"/>
    </row>
    <row r="73" spans="1:28" ht="15" customHeight="1" x14ac:dyDescent="0.25">
      <c r="A73" s="40">
        <v>14</v>
      </c>
      <c r="B73" s="16"/>
      <c r="C73" s="16"/>
      <c r="D73" s="16"/>
      <c r="E73" s="25" t="s">
        <v>106</v>
      </c>
      <c r="F73" s="26">
        <f>ROUND(F72*1.02,2)</f>
        <v>16.760000000000002</v>
      </c>
      <c r="G73" s="26">
        <f t="shared" ref="G73:Z73" si="57">ROUND(G72*1.02,2)</f>
        <v>17.829999999999998</v>
      </c>
      <c r="H73" s="26">
        <f t="shared" si="57"/>
        <v>18</v>
      </c>
      <c r="I73" s="26">
        <f t="shared" si="57"/>
        <v>18.190000000000001</v>
      </c>
      <c r="J73" s="26">
        <f t="shared" si="57"/>
        <v>18.37</v>
      </c>
      <c r="K73" s="26">
        <f t="shared" si="57"/>
        <v>18.55</v>
      </c>
      <c r="L73" s="26">
        <f t="shared" si="57"/>
        <v>18.739999999999998</v>
      </c>
      <c r="M73" s="26">
        <f t="shared" si="57"/>
        <v>18.920000000000002</v>
      </c>
      <c r="N73" s="26">
        <f t="shared" si="57"/>
        <v>19.11</v>
      </c>
      <c r="O73" s="26">
        <f t="shared" si="57"/>
        <v>19.309999999999999</v>
      </c>
      <c r="P73" s="26">
        <f t="shared" si="57"/>
        <v>19.5</v>
      </c>
      <c r="Q73" s="26">
        <f t="shared" si="57"/>
        <v>19.7</v>
      </c>
      <c r="R73" s="26">
        <f t="shared" si="57"/>
        <v>19.89</v>
      </c>
      <c r="S73" s="26">
        <f t="shared" si="57"/>
        <v>20.09</v>
      </c>
      <c r="T73" s="26">
        <f t="shared" si="57"/>
        <v>20.3</v>
      </c>
      <c r="U73" s="26">
        <f t="shared" si="57"/>
        <v>20.5</v>
      </c>
      <c r="V73" s="26">
        <f t="shared" si="57"/>
        <v>20.71</v>
      </c>
      <c r="W73" s="26">
        <f t="shared" si="57"/>
        <v>20.91</v>
      </c>
      <c r="X73" s="26">
        <f t="shared" si="57"/>
        <v>21.12</v>
      </c>
      <c r="Y73" s="26">
        <f t="shared" si="57"/>
        <v>21.34</v>
      </c>
      <c r="Z73" s="41">
        <f t="shared" si="57"/>
        <v>21.55</v>
      </c>
      <c r="AA73" s="6">
        <v>14</v>
      </c>
      <c r="AB73" s="1" t="s">
        <v>2</v>
      </c>
    </row>
    <row r="74" spans="1:28" ht="15" customHeight="1" x14ac:dyDescent="0.25">
      <c r="A74" s="40"/>
      <c r="B74" s="16"/>
      <c r="C74" s="16"/>
      <c r="D74" s="16"/>
      <c r="E74" s="27" t="s">
        <v>108</v>
      </c>
      <c r="F74" s="28">
        <f>ROUND(F73*1.03,2)</f>
        <v>17.260000000000002</v>
      </c>
      <c r="G74" s="28">
        <f t="shared" ref="G74:Z75" si="58">ROUND(G73*1.03,2)</f>
        <v>18.36</v>
      </c>
      <c r="H74" s="28">
        <f t="shared" si="58"/>
        <v>18.54</v>
      </c>
      <c r="I74" s="28">
        <f t="shared" si="58"/>
        <v>18.739999999999998</v>
      </c>
      <c r="J74" s="28">
        <f t="shared" si="58"/>
        <v>18.920000000000002</v>
      </c>
      <c r="K74" s="28">
        <f t="shared" si="58"/>
        <v>19.11</v>
      </c>
      <c r="L74" s="28">
        <f t="shared" si="58"/>
        <v>19.3</v>
      </c>
      <c r="M74" s="28">
        <f t="shared" si="58"/>
        <v>19.489999999999998</v>
      </c>
      <c r="N74" s="28">
        <f t="shared" si="58"/>
        <v>19.68</v>
      </c>
      <c r="O74" s="28">
        <f t="shared" si="58"/>
        <v>19.89</v>
      </c>
      <c r="P74" s="28">
        <f t="shared" si="58"/>
        <v>20.09</v>
      </c>
      <c r="Q74" s="28">
        <f t="shared" si="58"/>
        <v>20.29</v>
      </c>
      <c r="R74" s="28">
        <f t="shared" si="58"/>
        <v>20.49</v>
      </c>
      <c r="S74" s="28">
        <f t="shared" si="58"/>
        <v>20.69</v>
      </c>
      <c r="T74" s="28">
        <f t="shared" si="58"/>
        <v>20.91</v>
      </c>
      <c r="U74" s="28">
        <f t="shared" si="58"/>
        <v>21.12</v>
      </c>
      <c r="V74" s="28">
        <f t="shared" si="58"/>
        <v>21.33</v>
      </c>
      <c r="W74" s="28">
        <f t="shared" si="58"/>
        <v>21.54</v>
      </c>
      <c r="X74" s="28">
        <f t="shared" si="58"/>
        <v>21.75</v>
      </c>
      <c r="Y74" s="28">
        <f t="shared" si="58"/>
        <v>21.98</v>
      </c>
      <c r="Z74" s="42">
        <f t="shared" si="58"/>
        <v>22.2</v>
      </c>
      <c r="AA74" s="6"/>
      <c r="AB74" s="1" t="s">
        <v>94</v>
      </c>
    </row>
    <row r="75" spans="1:28" ht="15" customHeight="1" thickBot="1" x14ac:dyDescent="0.3">
      <c r="A75" s="43"/>
      <c r="B75" s="44"/>
      <c r="C75" s="44"/>
      <c r="D75" s="44"/>
      <c r="E75" s="45" t="s">
        <v>109</v>
      </c>
      <c r="F75" s="46">
        <f>ROUND(F74*1.03,2)</f>
        <v>17.78</v>
      </c>
      <c r="G75" s="46">
        <f t="shared" si="58"/>
        <v>18.91</v>
      </c>
      <c r="H75" s="46">
        <f t="shared" si="58"/>
        <v>19.100000000000001</v>
      </c>
      <c r="I75" s="46">
        <f t="shared" si="58"/>
        <v>19.3</v>
      </c>
      <c r="J75" s="46">
        <f t="shared" si="58"/>
        <v>19.489999999999998</v>
      </c>
      <c r="K75" s="46">
        <f t="shared" si="58"/>
        <v>19.68</v>
      </c>
      <c r="L75" s="46">
        <f t="shared" si="58"/>
        <v>19.88</v>
      </c>
      <c r="M75" s="46">
        <f t="shared" si="58"/>
        <v>20.07</v>
      </c>
      <c r="N75" s="46">
        <f t="shared" si="58"/>
        <v>20.27</v>
      </c>
      <c r="O75" s="46">
        <f t="shared" si="58"/>
        <v>20.49</v>
      </c>
      <c r="P75" s="46">
        <f t="shared" si="58"/>
        <v>20.69</v>
      </c>
      <c r="Q75" s="46">
        <f t="shared" si="58"/>
        <v>20.9</v>
      </c>
      <c r="R75" s="46">
        <f t="shared" si="58"/>
        <v>21.1</v>
      </c>
      <c r="S75" s="46">
        <f t="shared" si="58"/>
        <v>21.31</v>
      </c>
      <c r="T75" s="46">
        <f t="shared" si="58"/>
        <v>21.54</v>
      </c>
      <c r="U75" s="46">
        <f t="shared" si="58"/>
        <v>21.75</v>
      </c>
      <c r="V75" s="46">
        <f t="shared" si="58"/>
        <v>21.97</v>
      </c>
      <c r="W75" s="46">
        <f t="shared" si="58"/>
        <v>22.19</v>
      </c>
      <c r="X75" s="46">
        <f t="shared" si="58"/>
        <v>22.4</v>
      </c>
      <c r="Y75" s="46">
        <f t="shared" si="58"/>
        <v>22.64</v>
      </c>
      <c r="Z75" s="47">
        <f t="shared" si="58"/>
        <v>22.87</v>
      </c>
      <c r="AA75" s="6"/>
    </row>
    <row r="76" spans="1:28" ht="15" customHeight="1" x14ac:dyDescent="0.2">
      <c r="A76" s="34"/>
      <c r="B76" s="35" t="s">
        <v>39</v>
      </c>
      <c r="C76" s="35">
        <v>30347</v>
      </c>
      <c r="D76" s="35">
        <v>25502.5</v>
      </c>
      <c r="E76" s="35" t="s">
        <v>83</v>
      </c>
      <c r="F76" s="36">
        <f>ROUND(F80*2080,0)</f>
        <v>37440</v>
      </c>
      <c r="G76" s="36">
        <f t="shared" ref="G76:Z76" si="59">ROUND(G80*2080,0)</f>
        <v>39832</v>
      </c>
      <c r="H76" s="36">
        <f t="shared" si="59"/>
        <v>40248</v>
      </c>
      <c r="I76" s="36">
        <f t="shared" si="59"/>
        <v>40643</v>
      </c>
      <c r="J76" s="36">
        <f t="shared" si="59"/>
        <v>41038</v>
      </c>
      <c r="K76" s="36">
        <f t="shared" si="59"/>
        <v>41454</v>
      </c>
      <c r="L76" s="36">
        <f t="shared" si="59"/>
        <v>41870</v>
      </c>
      <c r="M76" s="36">
        <f t="shared" si="59"/>
        <v>42307</v>
      </c>
      <c r="N76" s="36">
        <f t="shared" si="59"/>
        <v>42723</v>
      </c>
      <c r="O76" s="36">
        <f t="shared" si="59"/>
        <v>43139</v>
      </c>
      <c r="P76" s="36">
        <f t="shared" si="59"/>
        <v>43576</v>
      </c>
      <c r="Q76" s="36">
        <f t="shared" si="59"/>
        <v>44013</v>
      </c>
      <c r="R76" s="36">
        <f t="shared" si="59"/>
        <v>44450</v>
      </c>
      <c r="S76" s="36">
        <f t="shared" si="59"/>
        <v>44907</v>
      </c>
      <c r="T76" s="36">
        <f t="shared" si="59"/>
        <v>45365</v>
      </c>
      <c r="U76" s="36">
        <f t="shared" si="59"/>
        <v>45802</v>
      </c>
      <c r="V76" s="36">
        <f t="shared" si="59"/>
        <v>46259</v>
      </c>
      <c r="W76" s="36">
        <f t="shared" si="59"/>
        <v>46738</v>
      </c>
      <c r="X76" s="36">
        <f t="shared" si="59"/>
        <v>47195</v>
      </c>
      <c r="Y76" s="36">
        <f t="shared" si="59"/>
        <v>47674</v>
      </c>
      <c r="Z76" s="37">
        <f t="shared" si="59"/>
        <v>48131</v>
      </c>
    </row>
    <row r="77" spans="1:28" ht="15" customHeight="1" x14ac:dyDescent="0.25">
      <c r="A77" s="40"/>
      <c r="B77" s="16"/>
      <c r="C77" s="16"/>
      <c r="D77" s="16"/>
      <c r="E77" s="23" t="s">
        <v>105</v>
      </c>
      <c r="F77" s="24">
        <v>16.64</v>
      </c>
      <c r="G77" s="24">
        <v>17.7</v>
      </c>
      <c r="H77" s="24">
        <f>ROUND(G77*1.01,2)</f>
        <v>17.88</v>
      </c>
      <c r="I77" s="24">
        <f t="shared" ref="I77:Z77" si="60">ROUND(H77*1.01,2)</f>
        <v>18.059999999999999</v>
      </c>
      <c r="J77" s="24">
        <f t="shared" si="60"/>
        <v>18.239999999999998</v>
      </c>
      <c r="K77" s="24">
        <f t="shared" si="60"/>
        <v>18.420000000000002</v>
      </c>
      <c r="L77" s="24">
        <f t="shared" si="60"/>
        <v>18.600000000000001</v>
      </c>
      <c r="M77" s="24">
        <f t="shared" si="60"/>
        <v>18.79</v>
      </c>
      <c r="N77" s="24">
        <f t="shared" si="60"/>
        <v>18.98</v>
      </c>
      <c r="O77" s="24">
        <f t="shared" si="60"/>
        <v>19.170000000000002</v>
      </c>
      <c r="P77" s="24">
        <f t="shared" si="60"/>
        <v>19.36</v>
      </c>
      <c r="Q77" s="24">
        <f t="shared" si="60"/>
        <v>19.55</v>
      </c>
      <c r="R77" s="24">
        <f t="shared" si="60"/>
        <v>19.75</v>
      </c>
      <c r="S77" s="24">
        <f t="shared" si="60"/>
        <v>19.95</v>
      </c>
      <c r="T77" s="24">
        <f t="shared" si="60"/>
        <v>20.149999999999999</v>
      </c>
      <c r="U77" s="24">
        <f t="shared" si="60"/>
        <v>20.350000000000001</v>
      </c>
      <c r="V77" s="24">
        <f t="shared" si="60"/>
        <v>20.55</v>
      </c>
      <c r="W77" s="24">
        <f t="shared" si="60"/>
        <v>20.76</v>
      </c>
      <c r="X77" s="24">
        <f t="shared" si="60"/>
        <v>20.97</v>
      </c>
      <c r="Y77" s="24">
        <f t="shared" si="60"/>
        <v>21.18</v>
      </c>
      <c r="Z77" s="39">
        <f t="shared" si="60"/>
        <v>21.39</v>
      </c>
      <c r="AA77" s="6"/>
    </row>
    <row r="78" spans="1:28" ht="15" customHeight="1" x14ac:dyDescent="0.25">
      <c r="A78" s="40">
        <v>15</v>
      </c>
      <c r="B78" s="16"/>
      <c r="C78" s="16"/>
      <c r="D78" s="16"/>
      <c r="E78" s="25" t="s">
        <v>106</v>
      </c>
      <c r="F78" s="26">
        <f>ROUND(F77*1.02,2)</f>
        <v>16.97</v>
      </c>
      <c r="G78" s="26">
        <f t="shared" ref="G78:Z78" si="61">ROUND(G77*1.02,2)</f>
        <v>18.05</v>
      </c>
      <c r="H78" s="26">
        <f t="shared" si="61"/>
        <v>18.239999999999998</v>
      </c>
      <c r="I78" s="26">
        <f t="shared" si="61"/>
        <v>18.420000000000002</v>
      </c>
      <c r="J78" s="26">
        <f t="shared" si="61"/>
        <v>18.600000000000001</v>
      </c>
      <c r="K78" s="26">
        <f t="shared" si="61"/>
        <v>18.79</v>
      </c>
      <c r="L78" s="26">
        <f t="shared" si="61"/>
        <v>18.97</v>
      </c>
      <c r="M78" s="26">
        <f t="shared" si="61"/>
        <v>19.170000000000002</v>
      </c>
      <c r="N78" s="26">
        <f t="shared" si="61"/>
        <v>19.36</v>
      </c>
      <c r="O78" s="26">
        <f t="shared" si="61"/>
        <v>19.55</v>
      </c>
      <c r="P78" s="26">
        <f t="shared" si="61"/>
        <v>19.75</v>
      </c>
      <c r="Q78" s="26">
        <f t="shared" si="61"/>
        <v>19.940000000000001</v>
      </c>
      <c r="R78" s="26">
        <f t="shared" si="61"/>
        <v>20.149999999999999</v>
      </c>
      <c r="S78" s="26">
        <f t="shared" si="61"/>
        <v>20.350000000000001</v>
      </c>
      <c r="T78" s="26">
        <f t="shared" si="61"/>
        <v>20.55</v>
      </c>
      <c r="U78" s="26">
        <f t="shared" si="61"/>
        <v>20.76</v>
      </c>
      <c r="V78" s="26">
        <f t="shared" si="61"/>
        <v>20.96</v>
      </c>
      <c r="W78" s="26">
        <f t="shared" si="61"/>
        <v>21.18</v>
      </c>
      <c r="X78" s="26">
        <f t="shared" si="61"/>
        <v>21.39</v>
      </c>
      <c r="Y78" s="26">
        <f t="shared" si="61"/>
        <v>21.6</v>
      </c>
      <c r="Z78" s="41">
        <f t="shared" si="61"/>
        <v>21.82</v>
      </c>
      <c r="AA78" s="6">
        <v>15</v>
      </c>
      <c r="AB78" s="1" t="s">
        <v>95</v>
      </c>
    </row>
    <row r="79" spans="1:28" ht="15" customHeight="1" x14ac:dyDescent="0.25">
      <c r="A79" s="40"/>
      <c r="B79" s="16"/>
      <c r="C79" s="16"/>
      <c r="D79" s="16"/>
      <c r="E79" s="27" t="s">
        <v>108</v>
      </c>
      <c r="F79" s="28">
        <f>ROUND(F78*1.03,2)</f>
        <v>17.48</v>
      </c>
      <c r="G79" s="28">
        <f t="shared" ref="G79:Z80" si="62">ROUND(G78*1.03,2)</f>
        <v>18.59</v>
      </c>
      <c r="H79" s="28">
        <f t="shared" si="62"/>
        <v>18.79</v>
      </c>
      <c r="I79" s="28">
        <f t="shared" si="62"/>
        <v>18.97</v>
      </c>
      <c r="J79" s="28">
        <f t="shared" si="62"/>
        <v>19.16</v>
      </c>
      <c r="K79" s="28">
        <f t="shared" si="62"/>
        <v>19.350000000000001</v>
      </c>
      <c r="L79" s="28">
        <f t="shared" si="62"/>
        <v>19.54</v>
      </c>
      <c r="M79" s="28">
        <f t="shared" si="62"/>
        <v>19.75</v>
      </c>
      <c r="N79" s="28">
        <f t="shared" si="62"/>
        <v>19.940000000000001</v>
      </c>
      <c r="O79" s="28">
        <f t="shared" si="62"/>
        <v>20.14</v>
      </c>
      <c r="P79" s="28">
        <f t="shared" si="62"/>
        <v>20.34</v>
      </c>
      <c r="Q79" s="28">
        <f t="shared" si="62"/>
        <v>20.54</v>
      </c>
      <c r="R79" s="28">
        <f t="shared" si="62"/>
        <v>20.75</v>
      </c>
      <c r="S79" s="28">
        <f t="shared" si="62"/>
        <v>20.96</v>
      </c>
      <c r="T79" s="28">
        <f t="shared" si="62"/>
        <v>21.17</v>
      </c>
      <c r="U79" s="28">
        <f t="shared" si="62"/>
        <v>21.38</v>
      </c>
      <c r="V79" s="28">
        <f t="shared" si="62"/>
        <v>21.59</v>
      </c>
      <c r="W79" s="28">
        <f t="shared" si="62"/>
        <v>21.82</v>
      </c>
      <c r="X79" s="28">
        <f t="shared" si="62"/>
        <v>22.03</v>
      </c>
      <c r="Y79" s="28">
        <f t="shared" si="62"/>
        <v>22.25</v>
      </c>
      <c r="Z79" s="42">
        <f t="shared" si="62"/>
        <v>22.47</v>
      </c>
      <c r="AA79" s="6"/>
    </row>
    <row r="80" spans="1:28" ht="15" customHeight="1" thickBot="1" x14ac:dyDescent="0.3">
      <c r="A80" s="43"/>
      <c r="B80" s="44"/>
      <c r="C80" s="44"/>
      <c r="D80" s="44"/>
      <c r="E80" s="45" t="s">
        <v>109</v>
      </c>
      <c r="F80" s="46">
        <f>ROUND(F79*1.03,2)</f>
        <v>18</v>
      </c>
      <c r="G80" s="46">
        <f t="shared" si="62"/>
        <v>19.149999999999999</v>
      </c>
      <c r="H80" s="46">
        <f t="shared" si="62"/>
        <v>19.350000000000001</v>
      </c>
      <c r="I80" s="46">
        <f t="shared" si="62"/>
        <v>19.54</v>
      </c>
      <c r="J80" s="46">
        <f t="shared" si="62"/>
        <v>19.73</v>
      </c>
      <c r="K80" s="46">
        <f t="shared" si="62"/>
        <v>19.93</v>
      </c>
      <c r="L80" s="46">
        <f t="shared" si="62"/>
        <v>20.13</v>
      </c>
      <c r="M80" s="46">
        <f t="shared" si="62"/>
        <v>20.34</v>
      </c>
      <c r="N80" s="46">
        <f t="shared" si="62"/>
        <v>20.54</v>
      </c>
      <c r="O80" s="46">
        <f t="shared" si="62"/>
        <v>20.74</v>
      </c>
      <c r="P80" s="46">
        <f t="shared" si="62"/>
        <v>20.95</v>
      </c>
      <c r="Q80" s="46">
        <f t="shared" si="62"/>
        <v>21.16</v>
      </c>
      <c r="R80" s="46">
        <f t="shared" si="62"/>
        <v>21.37</v>
      </c>
      <c r="S80" s="46">
        <f t="shared" si="62"/>
        <v>21.59</v>
      </c>
      <c r="T80" s="46">
        <f t="shared" si="62"/>
        <v>21.81</v>
      </c>
      <c r="U80" s="46">
        <f t="shared" si="62"/>
        <v>22.02</v>
      </c>
      <c r="V80" s="46">
        <f t="shared" si="62"/>
        <v>22.24</v>
      </c>
      <c r="W80" s="46">
        <f t="shared" si="62"/>
        <v>22.47</v>
      </c>
      <c r="X80" s="46">
        <f t="shared" si="62"/>
        <v>22.69</v>
      </c>
      <c r="Y80" s="46">
        <f t="shared" si="62"/>
        <v>22.92</v>
      </c>
      <c r="Z80" s="47">
        <f t="shared" si="62"/>
        <v>23.14</v>
      </c>
      <c r="AA80" s="6"/>
    </row>
    <row r="81" spans="1:30" ht="15" customHeight="1" x14ac:dyDescent="0.2">
      <c r="B81" s="32" t="s">
        <v>58</v>
      </c>
      <c r="C81" s="32"/>
      <c r="D81" s="32"/>
      <c r="E81" s="32" t="s">
        <v>78</v>
      </c>
      <c r="F81" s="33">
        <f>ROUND(F85*2080,0)</f>
        <v>38106</v>
      </c>
      <c r="G81" s="33">
        <f t="shared" ref="G81:Z81" si="63">ROUND(G85*2080,0)</f>
        <v>40539</v>
      </c>
      <c r="H81" s="33">
        <f t="shared" si="63"/>
        <v>40934</v>
      </c>
      <c r="I81" s="33">
        <f t="shared" si="63"/>
        <v>41350</v>
      </c>
      <c r="J81" s="33">
        <f t="shared" si="63"/>
        <v>41746</v>
      </c>
      <c r="K81" s="33">
        <f t="shared" si="63"/>
        <v>42162</v>
      </c>
      <c r="L81" s="33">
        <f t="shared" si="63"/>
        <v>42619</v>
      </c>
      <c r="M81" s="33">
        <f t="shared" si="63"/>
        <v>43035</v>
      </c>
      <c r="N81" s="33">
        <f t="shared" si="63"/>
        <v>43472</v>
      </c>
      <c r="O81" s="33">
        <f t="shared" si="63"/>
        <v>43888</v>
      </c>
      <c r="P81" s="33">
        <f t="shared" si="63"/>
        <v>44325</v>
      </c>
      <c r="Q81" s="33">
        <f t="shared" si="63"/>
        <v>44803</v>
      </c>
      <c r="R81" s="33">
        <f t="shared" si="63"/>
        <v>45240</v>
      </c>
      <c r="S81" s="33">
        <f t="shared" si="63"/>
        <v>45698</v>
      </c>
      <c r="T81" s="33">
        <f t="shared" si="63"/>
        <v>46155</v>
      </c>
      <c r="U81" s="33">
        <f t="shared" si="63"/>
        <v>46592</v>
      </c>
      <c r="V81" s="33">
        <f t="shared" si="63"/>
        <v>47091</v>
      </c>
      <c r="W81" s="33">
        <f t="shared" si="63"/>
        <v>47570</v>
      </c>
      <c r="X81" s="33">
        <f t="shared" si="63"/>
        <v>48027</v>
      </c>
      <c r="Y81" s="33">
        <f t="shared" si="63"/>
        <v>48506</v>
      </c>
      <c r="Z81" s="33">
        <f t="shared" si="63"/>
        <v>49026</v>
      </c>
    </row>
    <row r="82" spans="1:30" ht="15" customHeight="1" x14ac:dyDescent="0.25">
      <c r="A82" s="19"/>
      <c r="B82" s="16" t="s">
        <v>61</v>
      </c>
      <c r="C82" s="16"/>
      <c r="D82" s="16"/>
      <c r="E82" s="23" t="s">
        <v>105</v>
      </c>
      <c r="F82" s="24">
        <v>16.93</v>
      </c>
      <c r="G82" s="24">
        <v>18.010000000000002</v>
      </c>
      <c r="H82" s="24">
        <f>ROUND(G82*1.01,2)</f>
        <v>18.190000000000001</v>
      </c>
      <c r="I82" s="24">
        <f t="shared" ref="I82:Z82" si="64">ROUND(H82*1.01,2)</f>
        <v>18.37</v>
      </c>
      <c r="J82" s="24">
        <f t="shared" si="64"/>
        <v>18.55</v>
      </c>
      <c r="K82" s="24">
        <f t="shared" si="64"/>
        <v>18.739999999999998</v>
      </c>
      <c r="L82" s="24">
        <f t="shared" si="64"/>
        <v>18.93</v>
      </c>
      <c r="M82" s="24">
        <f t="shared" si="64"/>
        <v>19.12</v>
      </c>
      <c r="N82" s="24">
        <f t="shared" si="64"/>
        <v>19.309999999999999</v>
      </c>
      <c r="O82" s="24">
        <f t="shared" si="64"/>
        <v>19.5</v>
      </c>
      <c r="P82" s="24">
        <f t="shared" si="64"/>
        <v>19.7</v>
      </c>
      <c r="Q82" s="24">
        <f t="shared" si="64"/>
        <v>19.899999999999999</v>
      </c>
      <c r="R82" s="24">
        <f t="shared" si="64"/>
        <v>20.100000000000001</v>
      </c>
      <c r="S82" s="24">
        <f t="shared" si="64"/>
        <v>20.3</v>
      </c>
      <c r="T82" s="24">
        <f t="shared" si="64"/>
        <v>20.5</v>
      </c>
      <c r="U82" s="24">
        <f t="shared" si="64"/>
        <v>20.71</v>
      </c>
      <c r="V82" s="24">
        <f t="shared" si="64"/>
        <v>20.92</v>
      </c>
      <c r="W82" s="24">
        <f t="shared" si="64"/>
        <v>21.13</v>
      </c>
      <c r="X82" s="24">
        <f t="shared" si="64"/>
        <v>21.34</v>
      </c>
      <c r="Y82" s="24">
        <f t="shared" si="64"/>
        <v>21.55</v>
      </c>
      <c r="Z82" s="24">
        <f t="shared" si="64"/>
        <v>21.77</v>
      </c>
      <c r="AA82" s="6"/>
    </row>
    <row r="83" spans="1:30" ht="15" customHeight="1" x14ac:dyDescent="0.25">
      <c r="A83" s="19">
        <v>16</v>
      </c>
      <c r="B83" s="16"/>
      <c r="C83" s="16"/>
      <c r="D83" s="16"/>
      <c r="E83" s="25" t="s">
        <v>106</v>
      </c>
      <c r="F83" s="26">
        <f>ROUND(F82*1.02,2)</f>
        <v>17.27</v>
      </c>
      <c r="G83" s="26">
        <f t="shared" ref="G83:Z83" si="65">ROUND(G82*1.02,2)</f>
        <v>18.37</v>
      </c>
      <c r="H83" s="26">
        <f t="shared" si="65"/>
        <v>18.55</v>
      </c>
      <c r="I83" s="26">
        <f t="shared" si="65"/>
        <v>18.739999999999998</v>
      </c>
      <c r="J83" s="26">
        <f t="shared" si="65"/>
        <v>18.920000000000002</v>
      </c>
      <c r="K83" s="26">
        <f t="shared" si="65"/>
        <v>19.11</v>
      </c>
      <c r="L83" s="26">
        <f t="shared" si="65"/>
        <v>19.309999999999999</v>
      </c>
      <c r="M83" s="26">
        <f t="shared" si="65"/>
        <v>19.5</v>
      </c>
      <c r="N83" s="26">
        <f t="shared" si="65"/>
        <v>19.7</v>
      </c>
      <c r="O83" s="26">
        <f t="shared" si="65"/>
        <v>19.89</v>
      </c>
      <c r="P83" s="26">
        <f t="shared" si="65"/>
        <v>20.09</v>
      </c>
      <c r="Q83" s="26">
        <f t="shared" si="65"/>
        <v>20.3</v>
      </c>
      <c r="R83" s="26">
        <f t="shared" si="65"/>
        <v>20.5</v>
      </c>
      <c r="S83" s="26">
        <f t="shared" si="65"/>
        <v>20.71</v>
      </c>
      <c r="T83" s="26">
        <f t="shared" si="65"/>
        <v>20.91</v>
      </c>
      <c r="U83" s="26">
        <f t="shared" si="65"/>
        <v>21.12</v>
      </c>
      <c r="V83" s="26">
        <f t="shared" si="65"/>
        <v>21.34</v>
      </c>
      <c r="W83" s="26">
        <f t="shared" si="65"/>
        <v>21.55</v>
      </c>
      <c r="X83" s="26">
        <f t="shared" si="65"/>
        <v>21.77</v>
      </c>
      <c r="Y83" s="26">
        <f t="shared" si="65"/>
        <v>21.98</v>
      </c>
      <c r="Z83" s="26">
        <f t="shared" si="65"/>
        <v>22.21</v>
      </c>
      <c r="AA83" s="6">
        <v>16</v>
      </c>
      <c r="AB83" s="1" t="s">
        <v>58</v>
      </c>
      <c r="AD83" s="1" t="s">
        <v>61</v>
      </c>
    </row>
    <row r="84" spans="1:30" ht="15" customHeight="1" x14ac:dyDescent="0.25">
      <c r="A84" s="19"/>
      <c r="B84" s="16"/>
      <c r="C84" s="16"/>
      <c r="D84" s="16"/>
      <c r="E84" s="16" t="s">
        <v>108</v>
      </c>
      <c r="F84" s="17">
        <f>ROUND(F83*1.03,2)</f>
        <v>17.79</v>
      </c>
      <c r="G84" s="17">
        <f t="shared" ref="G84:Z85" si="66">ROUND(G83*1.03,2)</f>
        <v>18.920000000000002</v>
      </c>
      <c r="H84" s="17">
        <f t="shared" si="66"/>
        <v>19.11</v>
      </c>
      <c r="I84" s="17">
        <f t="shared" si="66"/>
        <v>19.3</v>
      </c>
      <c r="J84" s="17">
        <f t="shared" si="66"/>
        <v>19.489999999999998</v>
      </c>
      <c r="K84" s="17">
        <f t="shared" si="66"/>
        <v>19.68</v>
      </c>
      <c r="L84" s="17">
        <f t="shared" si="66"/>
        <v>19.89</v>
      </c>
      <c r="M84" s="17">
        <f t="shared" si="66"/>
        <v>20.09</v>
      </c>
      <c r="N84" s="17">
        <f t="shared" si="66"/>
        <v>20.29</v>
      </c>
      <c r="O84" s="17">
        <f t="shared" si="66"/>
        <v>20.49</v>
      </c>
      <c r="P84" s="17">
        <f t="shared" si="66"/>
        <v>20.69</v>
      </c>
      <c r="Q84" s="17">
        <f t="shared" si="66"/>
        <v>20.91</v>
      </c>
      <c r="R84" s="17">
        <f t="shared" si="66"/>
        <v>21.12</v>
      </c>
      <c r="S84" s="17">
        <f t="shared" si="66"/>
        <v>21.33</v>
      </c>
      <c r="T84" s="17">
        <f t="shared" si="66"/>
        <v>21.54</v>
      </c>
      <c r="U84" s="17">
        <f t="shared" si="66"/>
        <v>21.75</v>
      </c>
      <c r="V84" s="17">
        <f t="shared" si="66"/>
        <v>21.98</v>
      </c>
      <c r="W84" s="17">
        <f t="shared" si="66"/>
        <v>22.2</v>
      </c>
      <c r="X84" s="17">
        <f t="shared" si="66"/>
        <v>22.42</v>
      </c>
      <c r="Y84" s="17">
        <f t="shared" si="66"/>
        <v>22.64</v>
      </c>
      <c r="Z84" s="17">
        <f t="shared" si="66"/>
        <v>22.88</v>
      </c>
      <c r="AA84" s="6"/>
      <c r="AB84" s="1" t="s">
        <v>96</v>
      </c>
    </row>
    <row r="85" spans="1:30" ht="15" customHeight="1" thickBot="1" x14ac:dyDescent="0.3">
      <c r="A85" s="6"/>
      <c r="B85" s="29"/>
      <c r="C85" s="29"/>
      <c r="D85" s="29"/>
      <c r="E85" s="66" t="s">
        <v>109</v>
      </c>
      <c r="F85" s="67">
        <f>ROUND(F84*1.03,2)</f>
        <v>18.32</v>
      </c>
      <c r="G85" s="67">
        <f t="shared" si="66"/>
        <v>19.489999999999998</v>
      </c>
      <c r="H85" s="67">
        <f t="shared" si="66"/>
        <v>19.68</v>
      </c>
      <c r="I85" s="67">
        <f t="shared" si="66"/>
        <v>19.88</v>
      </c>
      <c r="J85" s="67">
        <f t="shared" si="66"/>
        <v>20.07</v>
      </c>
      <c r="K85" s="67">
        <f t="shared" si="66"/>
        <v>20.27</v>
      </c>
      <c r="L85" s="67">
        <f t="shared" si="66"/>
        <v>20.49</v>
      </c>
      <c r="M85" s="67">
        <f t="shared" si="66"/>
        <v>20.69</v>
      </c>
      <c r="N85" s="67">
        <f t="shared" si="66"/>
        <v>20.9</v>
      </c>
      <c r="O85" s="67">
        <f t="shared" si="66"/>
        <v>21.1</v>
      </c>
      <c r="P85" s="67">
        <f t="shared" si="66"/>
        <v>21.31</v>
      </c>
      <c r="Q85" s="67">
        <f t="shared" si="66"/>
        <v>21.54</v>
      </c>
      <c r="R85" s="67">
        <f t="shared" si="66"/>
        <v>21.75</v>
      </c>
      <c r="S85" s="67">
        <f t="shared" si="66"/>
        <v>21.97</v>
      </c>
      <c r="T85" s="67">
        <f t="shared" si="66"/>
        <v>22.19</v>
      </c>
      <c r="U85" s="67">
        <f t="shared" si="66"/>
        <v>22.4</v>
      </c>
      <c r="V85" s="67">
        <f t="shared" si="66"/>
        <v>22.64</v>
      </c>
      <c r="W85" s="67">
        <f t="shared" si="66"/>
        <v>22.87</v>
      </c>
      <c r="X85" s="67">
        <f t="shared" si="66"/>
        <v>23.09</v>
      </c>
      <c r="Y85" s="67">
        <f t="shared" si="66"/>
        <v>23.32</v>
      </c>
      <c r="Z85" s="67">
        <f t="shared" si="66"/>
        <v>23.57</v>
      </c>
      <c r="AA85" s="6"/>
    </row>
    <row r="86" spans="1:30" ht="15" customHeight="1" x14ac:dyDescent="0.2">
      <c r="A86" s="34"/>
      <c r="B86" s="35" t="s">
        <v>12</v>
      </c>
      <c r="C86" s="35">
        <v>30347</v>
      </c>
      <c r="D86" s="35">
        <v>25502.5</v>
      </c>
      <c r="E86" s="35" t="s">
        <v>83</v>
      </c>
      <c r="F86" s="36">
        <f>ROUND(F90*2080,0)</f>
        <v>38480</v>
      </c>
      <c r="G86" s="36">
        <f t="shared" ref="G86:Z86" si="67">ROUND(G90*2080,0)</f>
        <v>40934</v>
      </c>
      <c r="H86" s="36">
        <f t="shared" si="67"/>
        <v>41350</v>
      </c>
      <c r="I86" s="36">
        <f t="shared" si="67"/>
        <v>41746</v>
      </c>
      <c r="J86" s="36">
        <f t="shared" si="67"/>
        <v>42162</v>
      </c>
      <c r="K86" s="36">
        <f t="shared" si="67"/>
        <v>42619</v>
      </c>
      <c r="L86" s="36">
        <f t="shared" si="67"/>
        <v>43035</v>
      </c>
      <c r="M86" s="36">
        <f t="shared" si="67"/>
        <v>43472</v>
      </c>
      <c r="N86" s="36">
        <f t="shared" si="67"/>
        <v>43888</v>
      </c>
      <c r="O86" s="36">
        <f t="shared" si="67"/>
        <v>44325</v>
      </c>
      <c r="P86" s="36">
        <f t="shared" si="67"/>
        <v>44803</v>
      </c>
      <c r="Q86" s="36">
        <f t="shared" si="67"/>
        <v>45240</v>
      </c>
      <c r="R86" s="36">
        <f t="shared" si="67"/>
        <v>45698</v>
      </c>
      <c r="S86" s="36">
        <f t="shared" si="67"/>
        <v>46155</v>
      </c>
      <c r="T86" s="36">
        <f t="shared" si="67"/>
        <v>46592</v>
      </c>
      <c r="U86" s="36">
        <f t="shared" si="67"/>
        <v>47091</v>
      </c>
      <c r="V86" s="36">
        <f t="shared" si="67"/>
        <v>47570</v>
      </c>
      <c r="W86" s="36">
        <f t="shared" si="67"/>
        <v>48027</v>
      </c>
      <c r="X86" s="36">
        <f t="shared" si="67"/>
        <v>48506</v>
      </c>
      <c r="Y86" s="36">
        <f t="shared" si="67"/>
        <v>49026</v>
      </c>
      <c r="Z86" s="37">
        <f t="shared" si="67"/>
        <v>49483</v>
      </c>
    </row>
    <row r="87" spans="1:30" ht="15" customHeight="1" x14ac:dyDescent="0.25">
      <c r="A87" s="40"/>
      <c r="B87" s="16"/>
      <c r="C87" s="16"/>
      <c r="D87" s="16"/>
      <c r="E87" s="23" t="s">
        <v>105</v>
      </c>
      <c r="F87" s="24">
        <v>17.100000000000001</v>
      </c>
      <c r="G87" s="24">
        <v>18.190000000000001</v>
      </c>
      <c r="H87" s="24">
        <f>ROUND(G87*1.01,2)</f>
        <v>18.37</v>
      </c>
      <c r="I87" s="24">
        <f t="shared" ref="I87:Z87" si="68">ROUND(H87*1.01,2)</f>
        <v>18.55</v>
      </c>
      <c r="J87" s="24">
        <f t="shared" si="68"/>
        <v>18.739999999999998</v>
      </c>
      <c r="K87" s="24">
        <f t="shared" si="68"/>
        <v>18.93</v>
      </c>
      <c r="L87" s="24">
        <f t="shared" si="68"/>
        <v>19.12</v>
      </c>
      <c r="M87" s="24">
        <f t="shared" si="68"/>
        <v>19.309999999999999</v>
      </c>
      <c r="N87" s="24">
        <f t="shared" si="68"/>
        <v>19.5</v>
      </c>
      <c r="O87" s="24">
        <f t="shared" si="68"/>
        <v>19.7</v>
      </c>
      <c r="P87" s="24">
        <f t="shared" si="68"/>
        <v>19.899999999999999</v>
      </c>
      <c r="Q87" s="24">
        <f t="shared" si="68"/>
        <v>20.100000000000001</v>
      </c>
      <c r="R87" s="24">
        <f t="shared" si="68"/>
        <v>20.3</v>
      </c>
      <c r="S87" s="24">
        <f t="shared" si="68"/>
        <v>20.5</v>
      </c>
      <c r="T87" s="24">
        <f t="shared" si="68"/>
        <v>20.71</v>
      </c>
      <c r="U87" s="24">
        <f t="shared" si="68"/>
        <v>20.92</v>
      </c>
      <c r="V87" s="24">
        <f t="shared" si="68"/>
        <v>21.13</v>
      </c>
      <c r="W87" s="24">
        <f t="shared" si="68"/>
        <v>21.34</v>
      </c>
      <c r="X87" s="24">
        <f t="shared" si="68"/>
        <v>21.55</v>
      </c>
      <c r="Y87" s="24">
        <f t="shared" si="68"/>
        <v>21.77</v>
      </c>
      <c r="Z87" s="39">
        <f t="shared" si="68"/>
        <v>21.99</v>
      </c>
      <c r="AA87" s="6"/>
    </row>
    <row r="88" spans="1:30" ht="15" customHeight="1" x14ac:dyDescent="0.25">
      <c r="A88" s="40">
        <v>17</v>
      </c>
      <c r="B88" s="16"/>
      <c r="C88" s="16"/>
      <c r="D88" s="16"/>
      <c r="E88" s="25" t="s">
        <v>106</v>
      </c>
      <c r="F88" s="26">
        <f>ROUND(F87*1.02,2)</f>
        <v>17.440000000000001</v>
      </c>
      <c r="G88" s="26">
        <f t="shared" ref="G88:Z88" si="69">ROUND(G87*1.02,2)</f>
        <v>18.55</v>
      </c>
      <c r="H88" s="26">
        <f t="shared" si="69"/>
        <v>18.739999999999998</v>
      </c>
      <c r="I88" s="26">
        <f t="shared" si="69"/>
        <v>18.920000000000002</v>
      </c>
      <c r="J88" s="26">
        <f t="shared" si="69"/>
        <v>19.11</v>
      </c>
      <c r="K88" s="26">
        <f t="shared" si="69"/>
        <v>19.309999999999999</v>
      </c>
      <c r="L88" s="26">
        <f t="shared" si="69"/>
        <v>19.5</v>
      </c>
      <c r="M88" s="26">
        <f t="shared" si="69"/>
        <v>19.7</v>
      </c>
      <c r="N88" s="26">
        <f t="shared" si="69"/>
        <v>19.89</v>
      </c>
      <c r="O88" s="26">
        <f t="shared" si="69"/>
        <v>20.09</v>
      </c>
      <c r="P88" s="26">
        <f t="shared" si="69"/>
        <v>20.3</v>
      </c>
      <c r="Q88" s="26">
        <f t="shared" si="69"/>
        <v>20.5</v>
      </c>
      <c r="R88" s="26">
        <f t="shared" si="69"/>
        <v>20.71</v>
      </c>
      <c r="S88" s="26">
        <f t="shared" si="69"/>
        <v>20.91</v>
      </c>
      <c r="T88" s="26">
        <f t="shared" si="69"/>
        <v>21.12</v>
      </c>
      <c r="U88" s="26">
        <f t="shared" si="69"/>
        <v>21.34</v>
      </c>
      <c r="V88" s="26">
        <f t="shared" si="69"/>
        <v>21.55</v>
      </c>
      <c r="W88" s="26">
        <f t="shared" si="69"/>
        <v>21.77</v>
      </c>
      <c r="X88" s="26">
        <f t="shared" si="69"/>
        <v>21.98</v>
      </c>
      <c r="Y88" s="26">
        <f t="shared" si="69"/>
        <v>22.21</v>
      </c>
      <c r="Z88" s="41">
        <f t="shared" si="69"/>
        <v>22.43</v>
      </c>
      <c r="AA88" s="6">
        <v>17</v>
      </c>
      <c r="AB88" s="1" t="s">
        <v>12</v>
      </c>
    </row>
    <row r="89" spans="1:30" ht="15" customHeight="1" x14ac:dyDescent="0.25">
      <c r="A89" s="40"/>
      <c r="B89" s="16"/>
      <c r="C89" s="16"/>
      <c r="D89" s="16"/>
      <c r="E89" s="27" t="s">
        <v>108</v>
      </c>
      <c r="F89" s="28">
        <f>ROUND(F88*1.03,2)</f>
        <v>17.96</v>
      </c>
      <c r="G89" s="28">
        <f t="shared" ref="G89:Z90" si="70">ROUND(G88*1.03,2)</f>
        <v>19.11</v>
      </c>
      <c r="H89" s="28">
        <f t="shared" si="70"/>
        <v>19.3</v>
      </c>
      <c r="I89" s="28">
        <f t="shared" si="70"/>
        <v>19.489999999999998</v>
      </c>
      <c r="J89" s="28">
        <f t="shared" si="70"/>
        <v>19.68</v>
      </c>
      <c r="K89" s="28">
        <f t="shared" si="70"/>
        <v>19.89</v>
      </c>
      <c r="L89" s="28">
        <f t="shared" si="70"/>
        <v>20.09</v>
      </c>
      <c r="M89" s="28">
        <f t="shared" si="70"/>
        <v>20.29</v>
      </c>
      <c r="N89" s="28">
        <f t="shared" si="70"/>
        <v>20.49</v>
      </c>
      <c r="O89" s="28">
        <f t="shared" si="70"/>
        <v>20.69</v>
      </c>
      <c r="P89" s="28">
        <f t="shared" si="70"/>
        <v>20.91</v>
      </c>
      <c r="Q89" s="28">
        <f t="shared" si="70"/>
        <v>21.12</v>
      </c>
      <c r="R89" s="28">
        <f t="shared" si="70"/>
        <v>21.33</v>
      </c>
      <c r="S89" s="28">
        <f t="shared" si="70"/>
        <v>21.54</v>
      </c>
      <c r="T89" s="28">
        <f t="shared" si="70"/>
        <v>21.75</v>
      </c>
      <c r="U89" s="28">
        <f t="shared" si="70"/>
        <v>21.98</v>
      </c>
      <c r="V89" s="28">
        <f t="shared" si="70"/>
        <v>22.2</v>
      </c>
      <c r="W89" s="28">
        <f t="shared" si="70"/>
        <v>22.42</v>
      </c>
      <c r="X89" s="28">
        <f t="shared" si="70"/>
        <v>22.64</v>
      </c>
      <c r="Y89" s="28">
        <f t="shared" si="70"/>
        <v>22.88</v>
      </c>
      <c r="Z89" s="42">
        <f t="shared" si="70"/>
        <v>23.1</v>
      </c>
      <c r="AA89" s="6"/>
    </row>
    <row r="90" spans="1:30" ht="15" customHeight="1" thickBot="1" x14ac:dyDescent="0.3">
      <c r="A90" s="43"/>
      <c r="B90" s="44"/>
      <c r="C90" s="44"/>
      <c r="D90" s="44"/>
      <c r="E90" s="45" t="s">
        <v>109</v>
      </c>
      <c r="F90" s="46">
        <f>ROUND(F89*1.03,2)</f>
        <v>18.5</v>
      </c>
      <c r="G90" s="46">
        <f t="shared" si="70"/>
        <v>19.68</v>
      </c>
      <c r="H90" s="46">
        <f t="shared" si="70"/>
        <v>19.88</v>
      </c>
      <c r="I90" s="46">
        <f t="shared" si="70"/>
        <v>20.07</v>
      </c>
      <c r="J90" s="46">
        <f t="shared" si="70"/>
        <v>20.27</v>
      </c>
      <c r="K90" s="46">
        <f t="shared" si="70"/>
        <v>20.49</v>
      </c>
      <c r="L90" s="46">
        <f t="shared" si="70"/>
        <v>20.69</v>
      </c>
      <c r="M90" s="46">
        <f t="shared" si="70"/>
        <v>20.9</v>
      </c>
      <c r="N90" s="46">
        <f t="shared" si="70"/>
        <v>21.1</v>
      </c>
      <c r="O90" s="46">
        <f t="shared" si="70"/>
        <v>21.31</v>
      </c>
      <c r="P90" s="46">
        <f t="shared" si="70"/>
        <v>21.54</v>
      </c>
      <c r="Q90" s="46">
        <f t="shared" si="70"/>
        <v>21.75</v>
      </c>
      <c r="R90" s="46">
        <f t="shared" si="70"/>
        <v>21.97</v>
      </c>
      <c r="S90" s="46">
        <f t="shared" si="70"/>
        <v>22.19</v>
      </c>
      <c r="T90" s="46">
        <f t="shared" si="70"/>
        <v>22.4</v>
      </c>
      <c r="U90" s="46">
        <f t="shared" si="70"/>
        <v>22.64</v>
      </c>
      <c r="V90" s="46">
        <f t="shared" si="70"/>
        <v>22.87</v>
      </c>
      <c r="W90" s="46">
        <f t="shared" si="70"/>
        <v>23.09</v>
      </c>
      <c r="X90" s="46">
        <f t="shared" si="70"/>
        <v>23.32</v>
      </c>
      <c r="Y90" s="46">
        <f t="shared" si="70"/>
        <v>23.57</v>
      </c>
      <c r="Z90" s="47">
        <f t="shared" si="70"/>
        <v>23.79</v>
      </c>
      <c r="AA90" s="6"/>
    </row>
    <row r="91" spans="1:30" ht="15" customHeight="1" x14ac:dyDescent="0.2">
      <c r="A91" s="34"/>
      <c r="B91" s="35" t="s">
        <v>3</v>
      </c>
      <c r="C91" s="35"/>
      <c r="D91" s="35"/>
      <c r="E91" s="35" t="s">
        <v>78</v>
      </c>
      <c r="F91" s="36">
        <f>ROUND(F95*2080,0)</f>
        <v>39978</v>
      </c>
      <c r="G91" s="36">
        <f t="shared" ref="G91:Z91" si="71">ROUND(G95*2080,0)</f>
        <v>42536</v>
      </c>
      <c r="H91" s="36">
        <f t="shared" si="71"/>
        <v>42931</v>
      </c>
      <c r="I91" s="36">
        <f t="shared" si="71"/>
        <v>43389</v>
      </c>
      <c r="J91" s="36">
        <f t="shared" si="71"/>
        <v>43805</v>
      </c>
      <c r="K91" s="36">
        <f t="shared" si="71"/>
        <v>44221</v>
      </c>
      <c r="L91" s="36">
        <f t="shared" si="71"/>
        <v>44699</v>
      </c>
      <c r="M91" s="36">
        <f t="shared" si="71"/>
        <v>45115</v>
      </c>
      <c r="N91" s="36">
        <f t="shared" si="71"/>
        <v>45594</v>
      </c>
      <c r="O91" s="36">
        <f t="shared" si="71"/>
        <v>46030</v>
      </c>
      <c r="P91" s="36">
        <f t="shared" si="71"/>
        <v>46467</v>
      </c>
      <c r="Q91" s="36">
        <f t="shared" si="71"/>
        <v>46966</v>
      </c>
      <c r="R91" s="36">
        <f t="shared" si="71"/>
        <v>47403</v>
      </c>
      <c r="S91" s="36">
        <f t="shared" si="71"/>
        <v>47902</v>
      </c>
      <c r="T91" s="36">
        <f t="shared" si="71"/>
        <v>48381</v>
      </c>
      <c r="U91" s="36">
        <f t="shared" si="71"/>
        <v>48818</v>
      </c>
      <c r="V91" s="36">
        <f t="shared" si="71"/>
        <v>49338</v>
      </c>
      <c r="W91" s="36">
        <f t="shared" si="71"/>
        <v>49837</v>
      </c>
      <c r="X91" s="36">
        <f t="shared" si="71"/>
        <v>50315</v>
      </c>
      <c r="Y91" s="36">
        <f t="shared" si="71"/>
        <v>50814</v>
      </c>
      <c r="Z91" s="37">
        <f t="shared" si="71"/>
        <v>51355</v>
      </c>
    </row>
    <row r="92" spans="1:30" ht="15" customHeight="1" x14ac:dyDescent="0.25">
      <c r="A92" s="40"/>
      <c r="B92" s="16" t="s">
        <v>73</v>
      </c>
      <c r="C92" s="16"/>
      <c r="D92" s="16"/>
      <c r="E92" s="23" t="s">
        <v>105</v>
      </c>
      <c r="F92" s="24">
        <v>17.760000000000002</v>
      </c>
      <c r="G92" s="24">
        <v>18.89</v>
      </c>
      <c r="H92" s="24">
        <f>ROUND(G92*1.01,2)</f>
        <v>19.079999999999998</v>
      </c>
      <c r="I92" s="24">
        <f t="shared" ref="I92:Z92" si="72">ROUND(H92*1.01,2)</f>
        <v>19.27</v>
      </c>
      <c r="J92" s="24">
        <f t="shared" si="72"/>
        <v>19.46</v>
      </c>
      <c r="K92" s="24">
        <f t="shared" si="72"/>
        <v>19.649999999999999</v>
      </c>
      <c r="L92" s="24">
        <f t="shared" si="72"/>
        <v>19.850000000000001</v>
      </c>
      <c r="M92" s="24">
        <f t="shared" si="72"/>
        <v>20.05</v>
      </c>
      <c r="N92" s="24">
        <f t="shared" si="72"/>
        <v>20.25</v>
      </c>
      <c r="O92" s="24">
        <f t="shared" si="72"/>
        <v>20.45</v>
      </c>
      <c r="P92" s="24">
        <f t="shared" si="72"/>
        <v>20.65</v>
      </c>
      <c r="Q92" s="24">
        <f t="shared" si="72"/>
        <v>20.86</v>
      </c>
      <c r="R92" s="24">
        <f t="shared" si="72"/>
        <v>21.07</v>
      </c>
      <c r="S92" s="24">
        <f t="shared" si="72"/>
        <v>21.28</v>
      </c>
      <c r="T92" s="24">
        <f t="shared" si="72"/>
        <v>21.49</v>
      </c>
      <c r="U92" s="24">
        <f t="shared" si="72"/>
        <v>21.7</v>
      </c>
      <c r="V92" s="24">
        <f t="shared" si="72"/>
        <v>21.92</v>
      </c>
      <c r="W92" s="24">
        <f t="shared" si="72"/>
        <v>22.14</v>
      </c>
      <c r="X92" s="24">
        <f t="shared" si="72"/>
        <v>22.36</v>
      </c>
      <c r="Y92" s="24">
        <f t="shared" si="72"/>
        <v>22.58</v>
      </c>
      <c r="Z92" s="39">
        <f t="shared" si="72"/>
        <v>22.81</v>
      </c>
      <c r="AA92" s="6"/>
    </row>
    <row r="93" spans="1:30" ht="15" customHeight="1" x14ac:dyDescent="0.25">
      <c r="A93" s="40">
        <v>18</v>
      </c>
      <c r="B93" s="16"/>
      <c r="C93" s="16"/>
      <c r="D93" s="16"/>
      <c r="E93" s="25" t="s">
        <v>106</v>
      </c>
      <c r="F93" s="26">
        <f>ROUND(F92*1.02,2)</f>
        <v>18.12</v>
      </c>
      <c r="G93" s="26">
        <f t="shared" ref="G93:Z93" si="73">ROUND(G92*1.02,2)</f>
        <v>19.27</v>
      </c>
      <c r="H93" s="26">
        <f t="shared" si="73"/>
        <v>19.46</v>
      </c>
      <c r="I93" s="26">
        <f t="shared" si="73"/>
        <v>19.66</v>
      </c>
      <c r="J93" s="26">
        <f t="shared" si="73"/>
        <v>19.850000000000001</v>
      </c>
      <c r="K93" s="26">
        <f t="shared" si="73"/>
        <v>20.04</v>
      </c>
      <c r="L93" s="26">
        <f t="shared" si="73"/>
        <v>20.25</v>
      </c>
      <c r="M93" s="26">
        <f t="shared" si="73"/>
        <v>20.45</v>
      </c>
      <c r="N93" s="26">
        <f t="shared" si="73"/>
        <v>20.66</v>
      </c>
      <c r="O93" s="26">
        <f t="shared" si="73"/>
        <v>20.86</v>
      </c>
      <c r="P93" s="26">
        <f t="shared" si="73"/>
        <v>21.06</v>
      </c>
      <c r="Q93" s="26">
        <f t="shared" si="73"/>
        <v>21.28</v>
      </c>
      <c r="R93" s="26">
        <f t="shared" si="73"/>
        <v>21.49</v>
      </c>
      <c r="S93" s="26">
        <f t="shared" si="73"/>
        <v>21.71</v>
      </c>
      <c r="T93" s="26">
        <f t="shared" si="73"/>
        <v>21.92</v>
      </c>
      <c r="U93" s="26">
        <f t="shared" si="73"/>
        <v>22.13</v>
      </c>
      <c r="V93" s="26">
        <f t="shared" si="73"/>
        <v>22.36</v>
      </c>
      <c r="W93" s="26">
        <f t="shared" si="73"/>
        <v>22.58</v>
      </c>
      <c r="X93" s="26">
        <f t="shared" si="73"/>
        <v>22.81</v>
      </c>
      <c r="Y93" s="26">
        <f t="shared" si="73"/>
        <v>23.03</v>
      </c>
      <c r="Z93" s="41">
        <f t="shared" si="73"/>
        <v>23.27</v>
      </c>
      <c r="AA93" s="6">
        <v>18</v>
      </c>
      <c r="AB93" s="1" t="s">
        <v>3</v>
      </c>
    </row>
    <row r="94" spans="1:30" ht="15" customHeight="1" x14ac:dyDescent="0.25">
      <c r="A94" s="40"/>
      <c r="B94" s="16"/>
      <c r="C94" s="16"/>
      <c r="D94" s="16"/>
      <c r="E94" s="27" t="s">
        <v>108</v>
      </c>
      <c r="F94" s="28">
        <f>ROUND(F93*1.03,2)</f>
        <v>18.66</v>
      </c>
      <c r="G94" s="28">
        <f t="shared" ref="G94:Z95" si="74">ROUND(G93*1.03,2)</f>
        <v>19.850000000000001</v>
      </c>
      <c r="H94" s="28">
        <f t="shared" si="74"/>
        <v>20.04</v>
      </c>
      <c r="I94" s="28">
        <f t="shared" si="74"/>
        <v>20.25</v>
      </c>
      <c r="J94" s="28">
        <f t="shared" si="74"/>
        <v>20.45</v>
      </c>
      <c r="K94" s="28">
        <f t="shared" si="74"/>
        <v>20.64</v>
      </c>
      <c r="L94" s="28">
        <f t="shared" si="74"/>
        <v>20.86</v>
      </c>
      <c r="M94" s="28">
        <f t="shared" si="74"/>
        <v>21.06</v>
      </c>
      <c r="N94" s="28">
        <f t="shared" si="74"/>
        <v>21.28</v>
      </c>
      <c r="O94" s="28">
        <f t="shared" si="74"/>
        <v>21.49</v>
      </c>
      <c r="P94" s="28">
        <f t="shared" si="74"/>
        <v>21.69</v>
      </c>
      <c r="Q94" s="28">
        <f t="shared" si="74"/>
        <v>21.92</v>
      </c>
      <c r="R94" s="28">
        <f t="shared" si="74"/>
        <v>22.13</v>
      </c>
      <c r="S94" s="28">
        <f t="shared" si="74"/>
        <v>22.36</v>
      </c>
      <c r="T94" s="28">
        <f t="shared" si="74"/>
        <v>22.58</v>
      </c>
      <c r="U94" s="28">
        <f t="shared" si="74"/>
        <v>22.79</v>
      </c>
      <c r="V94" s="28">
        <f t="shared" si="74"/>
        <v>23.03</v>
      </c>
      <c r="W94" s="28">
        <f t="shared" si="74"/>
        <v>23.26</v>
      </c>
      <c r="X94" s="28">
        <f t="shared" si="74"/>
        <v>23.49</v>
      </c>
      <c r="Y94" s="28">
        <f t="shared" si="74"/>
        <v>23.72</v>
      </c>
      <c r="Z94" s="42">
        <f t="shared" si="74"/>
        <v>23.97</v>
      </c>
      <c r="AA94" s="6"/>
      <c r="AB94" s="1" t="s">
        <v>73</v>
      </c>
    </row>
    <row r="95" spans="1:30" ht="15" customHeight="1" thickBot="1" x14ac:dyDescent="0.3">
      <c r="A95" s="43"/>
      <c r="B95" s="44"/>
      <c r="C95" s="44"/>
      <c r="D95" s="44"/>
      <c r="E95" s="45" t="s">
        <v>109</v>
      </c>
      <c r="F95" s="46">
        <f>ROUND(F94*1.03,2)</f>
        <v>19.22</v>
      </c>
      <c r="G95" s="46">
        <f t="shared" si="74"/>
        <v>20.45</v>
      </c>
      <c r="H95" s="46">
        <f t="shared" si="74"/>
        <v>20.64</v>
      </c>
      <c r="I95" s="46">
        <f t="shared" si="74"/>
        <v>20.86</v>
      </c>
      <c r="J95" s="46">
        <f t="shared" si="74"/>
        <v>21.06</v>
      </c>
      <c r="K95" s="46">
        <f t="shared" si="74"/>
        <v>21.26</v>
      </c>
      <c r="L95" s="46">
        <f t="shared" si="74"/>
        <v>21.49</v>
      </c>
      <c r="M95" s="46">
        <f t="shared" si="74"/>
        <v>21.69</v>
      </c>
      <c r="N95" s="46">
        <f t="shared" si="74"/>
        <v>21.92</v>
      </c>
      <c r="O95" s="46">
        <f t="shared" si="74"/>
        <v>22.13</v>
      </c>
      <c r="P95" s="46">
        <f t="shared" si="74"/>
        <v>22.34</v>
      </c>
      <c r="Q95" s="46">
        <f t="shared" si="74"/>
        <v>22.58</v>
      </c>
      <c r="R95" s="46">
        <f t="shared" si="74"/>
        <v>22.79</v>
      </c>
      <c r="S95" s="46">
        <f t="shared" si="74"/>
        <v>23.03</v>
      </c>
      <c r="T95" s="46">
        <f t="shared" si="74"/>
        <v>23.26</v>
      </c>
      <c r="U95" s="46">
        <f t="shared" si="74"/>
        <v>23.47</v>
      </c>
      <c r="V95" s="46">
        <f t="shared" si="74"/>
        <v>23.72</v>
      </c>
      <c r="W95" s="46">
        <f t="shared" si="74"/>
        <v>23.96</v>
      </c>
      <c r="X95" s="46">
        <f t="shared" si="74"/>
        <v>24.19</v>
      </c>
      <c r="Y95" s="46">
        <f t="shared" si="74"/>
        <v>24.43</v>
      </c>
      <c r="Z95" s="47">
        <f t="shared" si="74"/>
        <v>24.69</v>
      </c>
      <c r="AA95" s="6"/>
    </row>
    <row r="96" spans="1:30" ht="15" customHeight="1" x14ac:dyDescent="0.2">
      <c r="A96" s="34"/>
      <c r="B96" s="35" t="s">
        <v>28</v>
      </c>
      <c r="C96" s="35">
        <v>33188</v>
      </c>
      <c r="D96" s="35"/>
      <c r="E96" s="35" t="s">
        <v>83</v>
      </c>
      <c r="F96" s="36">
        <f>ROUND(F100*2080,0)</f>
        <v>41392</v>
      </c>
      <c r="G96" s="36">
        <f t="shared" ref="G96:Z96" si="75">ROUND(G100*2080,0)</f>
        <v>44034</v>
      </c>
      <c r="H96" s="36">
        <f t="shared" si="75"/>
        <v>44470</v>
      </c>
      <c r="I96" s="36">
        <f t="shared" si="75"/>
        <v>44928</v>
      </c>
      <c r="J96" s="36">
        <f t="shared" si="75"/>
        <v>45386</v>
      </c>
      <c r="K96" s="36">
        <f t="shared" si="75"/>
        <v>45822</v>
      </c>
      <c r="L96" s="36">
        <f t="shared" si="75"/>
        <v>46280</v>
      </c>
      <c r="M96" s="36">
        <f t="shared" si="75"/>
        <v>46758</v>
      </c>
      <c r="N96" s="36">
        <f t="shared" si="75"/>
        <v>47216</v>
      </c>
      <c r="O96" s="36">
        <f t="shared" si="75"/>
        <v>47694</v>
      </c>
      <c r="P96" s="36">
        <f t="shared" si="75"/>
        <v>48152</v>
      </c>
      <c r="Q96" s="36">
        <f t="shared" si="75"/>
        <v>48630</v>
      </c>
      <c r="R96" s="36">
        <f t="shared" si="75"/>
        <v>49150</v>
      </c>
      <c r="S96" s="36">
        <f t="shared" si="75"/>
        <v>49608</v>
      </c>
      <c r="T96" s="36">
        <f t="shared" si="75"/>
        <v>50128</v>
      </c>
      <c r="U96" s="36">
        <f t="shared" si="75"/>
        <v>50627</v>
      </c>
      <c r="V96" s="36">
        <f t="shared" si="75"/>
        <v>51106</v>
      </c>
      <c r="W96" s="36">
        <f t="shared" si="75"/>
        <v>51626</v>
      </c>
      <c r="X96" s="36">
        <f t="shared" si="75"/>
        <v>52146</v>
      </c>
      <c r="Y96" s="36">
        <f t="shared" si="75"/>
        <v>52686</v>
      </c>
      <c r="Z96" s="37">
        <f t="shared" si="75"/>
        <v>53165</v>
      </c>
    </row>
    <row r="97" spans="1:28" ht="15" customHeight="1" x14ac:dyDescent="0.25">
      <c r="A97" s="40"/>
      <c r="B97" s="16"/>
      <c r="C97" s="16"/>
      <c r="D97" s="16"/>
      <c r="E97" s="23" t="s">
        <v>105</v>
      </c>
      <c r="F97" s="24">
        <v>18.39</v>
      </c>
      <c r="G97" s="24">
        <v>19.559999999999999</v>
      </c>
      <c r="H97" s="24">
        <f>ROUND(G97*1.01,2)</f>
        <v>19.760000000000002</v>
      </c>
      <c r="I97" s="24">
        <f t="shared" ref="I97:Z97" si="76">ROUND(H97*1.01,2)</f>
        <v>19.96</v>
      </c>
      <c r="J97" s="24">
        <f t="shared" si="76"/>
        <v>20.16</v>
      </c>
      <c r="K97" s="24">
        <f t="shared" si="76"/>
        <v>20.36</v>
      </c>
      <c r="L97" s="24">
        <f t="shared" si="76"/>
        <v>20.56</v>
      </c>
      <c r="M97" s="24">
        <f t="shared" si="76"/>
        <v>20.77</v>
      </c>
      <c r="N97" s="24">
        <f t="shared" si="76"/>
        <v>20.98</v>
      </c>
      <c r="O97" s="24">
        <f t="shared" si="76"/>
        <v>21.19</v>
      </c>
      <c r="P97" s="24">
        <f t="shared" si="76"/>
        <v>21.4</v>
      </c>
      <c r="Q97" s="24">
        <f t="shared" si="76"/>
        <v>21.61</v>
      </c>
      <c r="R97" s="24">
        <f t="shared" si="76"/>
        <v>21.83</v>
      </c>
      <c r="S97" s="24">
        <f t="shared" si="76"/>
        <v>22.05</v>
      </c>
      <c r="T97" s="24">
        <f t="shared" si="76"/>
        <v>22.27</v>
      </c>
      <c r="U97" s="24">
        <f t="shared" si="76"/>
        <v>22.49</v>
      </c>
      <c r="V97" s="24">
        <f t="shared" si="76"/>
        <v>22.71</v>
      </c>
      <c r="W97" s="24">
        <f t="shared" si="76"/>
        <v>22.94</v>
      </c>
      <c r="X97" s="24">
        <f t="shared" si="76"/>
        <v>23.17</v>
      </c>
      <c r="Y97" s="24">
        <f t="shared" si="76"/>
        <v>23.4</v>
      </c>
      <c r="Z97" s="39">
        <f t="shared" si="76"/>
        <v>23.63</v>
      </c>
      <c r="AA97" s="6"/>
    </row>
    <row r="98" spans="1:28" ht="15" customHeight="1" x14ac:dyDescent="0.25">
      <c r="A98" s="40">
        <v>19</v>
      </c>
      <c r="B98" s="16"/>
      <c r="C98" s="16"/>
      <c r="D98" s="16"/>
      <c r="E98" s="25" t="s">
        <v>106</v>
      </c>
      <c r="F98" s="26">
        <f>ROUND(F97*1.02,2)</f>
        <v>18.760000000000002</v>
      </c>
      <c r="G98" s="26">
        <f t="shared" ref="G98:Z98" si="77">ROUND(G97*1.02,2)</f>
        <v>19.95</v>
      </c>
      <c r="H98" s="26">
        <f t="shared" si="77"/>
        <v>20.16</v>
      </c>
      <c r="I98" s="26">
        <f t="shared" si="77"/>
        <v>20.36</v>
      </c>
      <c r="J98" s="26">
        <f t="shared" si="77"/>
        <v>20.56</v>
      </c>
      <c r="K98" s="26">
        <f t="shared" si="77"/>
        <v>20.77</v>
      </c>
      <c r="L98" s="26">
        <f t="shared" si="77"/>
        <v>20.97</v>
      </c>
      <c r="M98" s="26">
        <f t="shared" si="77"/>
        <v>21.19</v>
      </c>
      <c r="N98" s="26">
        <f t="shared" si="77"/>
        <v>21.4</v>
      </c>
      <c r="O98" s="26">
        <f t="shared" si="77"/>
        <v>21.61</v>
      </c>
      <c r="P98" s="26">
        <f t="shared" si="77"/>
        <v>21.83</v>
      </c>
      <c r="Q98" s="26">
        <f t="shared" si="77"/>
        <v>22.04</v>
      </c>
      <c r="R98" s="26">
        <f t="shared" si="77"/>
        <v>22.27</v>
      </c>
      <c r="S98" s="26">
        <f t="shared" si="77"/>
        <v>22.49</v>
      </c>
      <c r="T98" s="26">
        <f t="shared" si="77"/>
        <v>22.72</v>
      </c>
      <c r="U98" s="26">
        <f t="shared" si="77"/>
        <v>22.94</v>
      </c>
      <c r="V98" s="26">
        <f t="shared" si="77"/>
        <v>23.16</v>
      </c>
      <c r="W98" s="26">
        <f t="shared" si="77"/>
        <v>23.4</v>
      </c>
      <c r="X98" s="26">
        <f t="shared" si="77"/>
        <v>23.63</v>
      </c>
      <c r="Y98" s="26">
        <f t="shared" si="77"/>
        <v>23.87</v>
      </c>
      <c r="Z98" s="41">
        <f t="shared" si="77"/>
        <v>24.1</v>
      </c>
      <c r="AA98" s="6">
        <v>19</v>
      </c>
      <c r="AB98" s="1" t="s">
        <v>28</v>
      </c>
    </row>
    <row r="99" spans="1:28" ht="15" customHeight="1" x14ac:dyDescent="0.25">
      <c r="A99" s="40"/>
      <c r="B99" s="16"/>
      <c r="C99" s="16"/>
      <c r="D99" s="16"/>
      <c r="E99" s="27" t="s">
        <v>108</v>
      </c>
      <c r="F99" s="28">
        <f>ROUND(F98*1.03,2)</f>
        <v>19.32</v>
      </c>
      <c r="G99" s="28">
        <f t="shared" ref="G99:Z100" si="78">ROUND(G98*1.03,2)</f>
        <v>20.55</v>
      </c>
      <c r="H99" s="28">
        <f t="shared" si="78"/>
        <v>20.76</v>
      </c>
      <c r="I99" s="28">
        <f t="shared" si="78"/>
        <v>20.97</v>
      </c>
      <c r="J99" s="28">
        <f t="shared" si="78"/>
        <v>21.18</v>
      </c>
      <c r="K99" s="28">
        <f t="shared" si="78"/>
        <v>21.39</v>
      </c>
      <c r="L99" s="28">
        <f t="shared" si="78"/>
        <v>21.6</v>
      </c>
      <c r="M99" s="28">
        <f t="shared" si="78"/>
        <v>21.83</v>
      </c>
      <c r="N99" s="28">
        <f t="shared" si="78"/>
        <v>22.04</v>
      </c>
      <c r="O99" s="28">
        <f t="shared" si="78"/>
        <v>22.26</v>
      </c>
      <c r="P99" s="28">
        <f t="shared" si="78"/>
        <v>22.48</v>
      </c>
      <c r="Q99" s="28">
        <f t="shared" si="78"/>
        <v>22.7</v>
      </c>
      <c r="R99" s="28">
        <f t="shared" si="78"/>
        <v>22.94</v>
      </c>
      <c r="S99" s="28">
        <f t="shared" si="78"/>
        <v>23.16</v>
      </c>
      <c r="T99" s="28">
        <f t="shared" si="78"/>
        <v>23.4</v>
      </c>
      <c r="U99" s="28">
        <f t="shared" si="78"/>
        <v>23.63</v>
      </c>
      <c r="V99" s="28">
        <f t="shared" si="78"/>
        <v>23.85</v>
      </c>
      <c r="W99" s="28">
        <f t="shared" si="78"/>
        <v>24.1</v>
      </c>
      <c r="X99" s="28">
        <f t="shared" si="78"/>
        <v>24.34</v>
      </c>
      <c r="Y99" s="28">
        <f t="shared" si="78"/>
        <v>24.59</v>
      </c>
      <c r="Z99" s="42">
        <f t="shared" si="78"/>
        <v>24.82</v>
      </c>
      <c r="AA99" s="6"/>
    </row>
    <row r="100" spans="1:28" ht="15" customHeight="1" thickBot="1" x14ac:dyDescent="0.3">
      <c r="A100" s="43"/>
      <c r="B100" s="44"/>
      <c r="C100" s="44"/>
      <c r="D100" s="44"/>
      <c r="E100" s="45" t="s">
        <v>109</v>
      </c>
      <c r="F100" s="46">
        <f>ROUND(F99*1.03,2)</f>
        <v>19.899999999999999</v>
      </c>
      <c r="G100" s="46">
        <f t="shared" si="78"/>
        <v>21.17</v>
      </c>
      <c r="H100" s="46">
        <f t="shared" si="78"/>
        <v>21.38</v>
      </c>
      <c r="I100" s="46">
        <f t="shared" si="78"/>
        <v>21.6</v>
      </c>
      <c r="J100" s="46">
        <f t="shared" si="78"/>
        <v>21.82</v>
      </c>
      <c r="K100" s="46">
        <f t="shared" si="78"/>
        <v>22.03</v>
      </c>
      <c r="L100" s="46">
        <f t="shared" si="78"/>
        <v>22.25</v>
      </c>
      <c r="M100" s="46">
        <f t="shared" si="78"/>
        <v>22.48</v>
      </c>
      <c r="N100" s="46">
        <f t="shared" si="78"/>
        <v>22.7</v>
      </c>
      <c r="O100" s="46">
        <f t="shared" si="78"/>
        <v>22.93</v>
      </c>
      <c r="P100" s="46">
        <f t="shared" si="78"/>
        <v>23.15</v>
      </c>
      <c r="Q100" s="46">
        <f t="shared" si="78"/>
        <v>23.38</v>
      </c>
      <c r="R100" s="46">
        <f t="shared" si="78"/>
        <v>23.63</v>
      </c>
      <c r="S100" s="46">
        <f t="shared" si="78"/>
        <v>23.85</v>
      </c>
      <c r="T100" s="46">
        <f t="shared" si="78"/>
        <v>24.1</v>
      </c>
      <c r="U100" s="46">
        <f t="shared" si="78"/>
        <v>24.34</v>
      </c>
      <c r="V100" s="46">
        <f t="shared" si="78"/>
        <v>24.57</v>
      </c>
      <c r="W100" s="46">
        <f t="shared" si="78"/>
        <v>24.82</v>
      </c>
      <c r="X100" s="46">
        <f t="shared" si="78"/>
        <v>25.07</v>
      </c>
      <c r="Y100" s="46">
        <f t="shared" si="78"/>
        <v>25.33</v>
      </c>
      <c r="Z100" s="47">
        <f t="shared" si="78"/>
        <v>25.56</v>
      </c>
      <c r="AA100" s="6"/>
    </row>
    <row r="101" spans="1:28" ht="15" customHeight="1" x14ac:dyDescent="0.2">
      <c r="A101" s="34"/>
      <c r="B101" s="35" t="s">
        <v>69</v>
      </c>
      <c r="C101" s="35"/>
      <c r="D101" s="35"/>
      <c r="E101" s="35" t="s">
        <v>78</v>
      </c>
      <c r="F101" s="36">
        <f>ROUND(F105*2080,0)</f>
        <v>42349</v>
      </c>
      <c r="G101" s="36">
        <f t="shared" ref="G101:Z101" si="79">ROUND(G105*2080,0)</f>
        <v>45011</v>
      </c>
      <c r="H101" s="36">
        <f t="shared" si="79"/>
        <v>45469</v>
      </c>
      <c r="I101" s="36">
        <f t="shared" si="79"/>
        <v>45906</v>
      </c>
      <c r="J101" s="36">
        <f t="shared" si="79"/>
        <v>46363</v>
      </c>
      <c r="K101" s="36">
        <f t="shared" si="79"/>
        <v>46862</v>
      </c>
      <c r="L101" s="36">
        <f t="shared" si="79"/>
        <v>47299</v>
      </c>
      <c r="M101" s="36">
        <f t="shared" si="79"/>
        <v>47778</v>
      </c>
      <c r="N101" s="36">
        <f t="shared" si="79"/>
        <v>48277</v>
      </c>
      <c r="O101" s="36">
        <f t="shared" si="79"/>
        <v>48714</v>
      </c>
      <c r="P101" s="36">
        <f t="shared" si="79"/>
        <v>49234</v>
      </c>
      <c r="Q101" s="36">
        <f t="shared" si="79"/>
        <v>49733</v>
      </c>
      <c r="R101" s="36">
        <f t="shared" si="79"/>
        <v>50211</v>
      </c>
      <c r="S101" s="36">
        <f t="shared" si="79"/>
        <v>50710</v>
      </c>
      <c r="T101" s="36">
        <f t="shared" si="79"/>
        <v>51251</v>
      </c>
      <c r="U101" s="36">
        <f t="shared" si="79"/>
        <v>51730</v>
      </c>
      <c r="V101" s="36">
        <f t="shared" si="79"/>
        <v>52250</v>
      </c>
      <c r="W101" s="36">
        <f t="shared" si="79"/>
        <v>52790</v>
      </c>
      <c r="X101" s="36">
        <f t="shared" si="79"/>
        <v>53290</v>
      </c>
      <c r="Y101" s="36">
        <f t="shared" si="79"/>
        <v>53830</v>
      </c>
      <c r="Z101" s="37">
        <f t="shared" si="79"/>
        <v>54371</v>
      </c>
    </row>
    <row r="102" spans="1:28" ht="15" customHeight="1" x14ac:dyDescent="0.25">
      <c r="A102" s="40"/>
      <c r="B102" s="16"/>
      <c r="C102" s="16"/>
      <c r="D102" s="16"/>
      <c r="E102" s="23" t="s">
        <v>105</v>
      </c>
      <c r="F102" s="24">
        <v>18.809999999999999</v>
      </c>
      <c r="G102" s="24">
        <v>20</v>
      </c>
      <c r="H102" s="24">
        <f>ROUND(G102*1.01,2)</f>
        <v>20.2</v>
      </c>
      <c r="I102" s="24">
        <f t="shared" ref="I102:Z102" si="80">ROUND(H102*1.01,2)</f>
        <v>20.399999999999999</v>
      </c>
      <c r="J102" s="24">
        <f t="shared" si="80"/>
        <v>20.6</v>
      </c>
      <c r="K102" s="24">
        <f t="shared" si="80"/>
        <v>20.81</v>
      </c>
      <c r="L102" s="24">
        <f t="shared" si="80"/>
        <v>21.02</v>
      </c>
      <c r="M102" s="24">
        <f t="shared" si="80"/>
        <v>21.23</v>
      </c>
      <c r="N102" s="24">
        <f t="shared" si="80"/>
        <v>21.44</v>
      </c>
      <c r="O102" s="24">
        <f t="shared" si="80"/>
        <v>21.65</v>
      </c>
      <c r="P102" s="24">
        <f t="shared" si="80"/>
        <v>21.87</v>
      </c>
      <c r="Q102" s="24">
        <f t="shared" si="80"/>
        <v>22.09</v>
      </c>
      <c r="R102" s="24">
        <f t="shared" si="80"/>
        <v>22.31</v>
      </c>
      <c r="S102" s="24">
        <f t="shared" si="80"/>
        <v>22.53</v>
      </c>
      <c r="T102" s="24">
        <f t="shared" si="80"/>
        <v>22.76</v>
      </c>
      <c r="U102" s="24">
        <f t="shared" si="80"/>
        <v>22.99</v>
      </c>
      <c r="V102" s="24">
        <f t="shared" si="80"/>
        <v>23.22</v>
      </c>
      <c r="W102" s="24">
        <f t="shared" si="80"/>
        <v>23.45</v>
      </c>
      <c r="X102" s="24">
        <f t="shared" si="80"/>
        <v>23.68</v>
      </c>
      <c r="Y102" s="24">
        <f t="shared" si="80"/>
        <v>23.92</v>
      </c>
      <c r="Z102" s="39">
        <f t="shared" si="80"/>
        <v>24.16</v>
      </c>
    </row>
    <row r="103" spans="1:28" ht="15" customHeight="1" x14ac:dyDescent="0.25">
      <c r="A103" s="40">
        <v>20</v>
      </c>
      <c r="B103" s="16"/>
      <c r="C103" s="16"/>
      <c r="D103" s="16"/>
      <c r="E103" s="25" t="s">
        <v>106</v>
      </c>
      <c r="F103" s="26">
        <f>ROUND(F102*1.02,2)</f>
        <v>19.190000000000001</v>
      </c>
      <c r="G103" s="26">
        <f t="shared" ref="G103:Z103" si="81">ROUND(G102*1.02,2)</f>
        <v>20.399999999999999</v>
      </c>
      <c r="H103" s="26">
        <f t="shared" si="81"/>
        <v>20.6</v>
      </c>
      <c r="I103" s="26">
        <f t="shared" si="81"/>
        <v>20.81</v>
      </c>
      <c r="J103" s="26">
        <f t="shared" si="81"/>
        <v>21.01</v>
      </c>
      <c r="K103" s="26">
        <f t="shared" si="81"/>
        <v>21.23</v>
      </c>
      <c r="L103" s="26">
        <f t="shared" si="81"/>
        <v>21.44</v>
      </c>
      <c r="M103" s="26">
        <f t="shared" si="81"/>
        <v>21.65</v>
      </c>
      <c r="N103" s="26">
        <f t="shared" si="81"/>
        <v>21.87</v>
      </c>
      <c r="O103" s="26">
        <f t="shared" si="81"/>
        <v>22.08</v>
      </c>
      <c r="P103" s="26">
        <f t="shared" si="81"/>
        <v>22.31</v>
      </c>
      <c r="Q103" s="26">
        <f t="shared" si="81"/>
        <v>22.53</v>
      </c>
      <c r="R103" s="26">
        <f t="shared" si="81"/>
        <v>22.76</v>
      </c>
      <c r="S103" s="26">
        <f t="shared" si="81"/>
        <v>22.98</v>
      </c>
      <c r="T103" s="26">
        <f t="shared" si="81"/>
        <v>23.22</v>
      </c>
      <c r="U103" s="26">
        <f t="shared" si="81"/>
        <v>23.45</v>
      </c>
      <c r="V103" s="26">
        <f t="shared" si="81"/>
        <v>23.68</v>
      </c>
      <c r="W103" s="26">
        <f t="shared" si="81"/>
        <v>23.92</v>
      </c>
      <c r="X103" s="26">
        <f t="shared" si="81"/>
        <v>24.15</v>
      </c>
      <c r="Y103" s="26">
        <f t="shared" si="81"/>
        <v>24.4</v>
      </c>
      <c r="Z103" s="41">
        <f t="shared" si="81"/>
        <v>24.64</v>
      </c>
      <c r="AA103" s="6">
        <v>20</v>
      </c>
      <c r="AB103" s="1" t="s">
        <v>97</v>
      </c>
    </row>
    <row r="104" spans="1:28" ht="15" customHeight="1" x14ac:dyDescent="0.25">
      <c r="A104" s="40"/>
      <c r="B104" s="16"/>
      <c r="C104" s="16"/>
      <c r="D104" s="16"/>
      <c r="E104" s="27" t="s">
        <v>108</v>
      </c>
      <c r="F104" s="28">
        <f>ROUND(F103*1.03,2)</f>
        <v>19.77</v>
      </c>
      <c r="G104" s="28">
        <f t="shared" ref="G104:Z105" si="82">ROUND(G103*1.03,2)</f>
        <v>21.01</v>
      </c>
      <c r="H104" s="28">
        <f t="shared" si="82"/>
        <v>21.22</v>
      </c>
      <c r="I104" s="28">
        <f t="shared" si="82"/>
        <v>21.43</v>
      </c>
      <c r="J104" s="28">
        <f t="shared" si="82"/>
        <v>21.64</v>
      </c>
      <c r="K104" s="28">
        <f t="shared" si="82"/>
        <v>21.87</v>
      </c>
      <c r="L104" s="28">
        <f t="shared" si="82"/>
        <v>22.08</v>
      </c>
      <c r="M104" s="28">
        <f t="shared" si="82"/>
        <v>22.3</v>
      </c>
      <c r="N104" s="28">
        <f t="shared" si="82"/>
        <v>22.53</v>
      </c>
      <c r="O104" s="28">
        <f t="shared" si="82"/>
        <v>22.74</v>
      </c>
      <c r="P104" s="28">
        <f t="shared" si="82"/>
        <v>22.98</v>
      </c>
      <c r="Q104" s="28">
        <f t="shared" si="82"/>
        <v>23.21</v>
      </c>
      <c r="R104" s="28">
        <f t="shared" si="82"/>
        <v>23.44</v>
      </c>
      <c r="S104" s="28">
        <f t="shared" si="82"/>
        <v>23.67</v>
      </c>
      <c r="T104" s="28">
        <f t="shared" si="82"/>
        <v>23.92</v>
      </c>
      <c r="U104" s="28">
        <f t="shared" si="82"/>
        <v>24.15</v>
      </c>
      <c r="V104" s="28">
        <f t="shared" si="82"/>
        <v>24.39</v>
      </c>
      <c r="W104" s="28">
        <f t="shared" si="82"/>
        <v>24.64</v>
      </c>
      <c r="X104" s="28">
        <f t="shared" si="82"/>
        <v>24.87</v>
      </c>
      <c r="Y104" s="28">
        <f t="shared" si="82"/>
        <v>25.13</v>
      </c>
      <c r="Z104" s="42">
        <f t="shared" si="82"/>
        <v>25.38</v>
      </c>
      <c r="AA104" s="6"/>
    </row>
    <row r="105" spans="1:28" ht="15" customHeight="1" thickBot="1" x14ac:dyDescent="0.3">
      <c r="A105" s="43"/>
      <c r="B105" s="44"/>
      <c r="C105" s="44"/>
      <c r="D105" s="44"/>
      <c r="E105" s="45" t="s">
        <v>109</v>
      </c>
      <c r="F105" s="46">
        <f>ROUND(F104*1.03,2)</f>
        <v>20.36</v>
      </c>
      <c r="G105" s="46">
        <f t="shared" si="82"/>
        <v>21.64</v>
      </c>
      <c r="H105" s="46">
        <f t="shared" si="82"/>
        <v>21.86</v>
      </c>
      <c r="I105" s="46">
        <f t="shared" si="82"/>
        <v>22.07</v>
      </c>
      <c r="J105" s="46">
        <f t="shared" si="82"/>
        <v>22.29</v>
      </c>
      <c r="K105" s="46">
        <f t="shared" si="82"/>
        <v>22.53</v>
      </c>
      <c r="L105" s="46">
        <f t="shared" si="82"/>
        <v>22.74</v>
      </c>
      <c r="M105" s="46">
        <f t="shared" si="82"/>
        <v>22.97</v>
      </c>
      <c r="N105" s="46">
        <f t="shared" si="82"/>
        <v>23.21</v>
      </c>
      <c r="O105" s="46">
        <f t="shared" si="82"/>
        <v>23.42</v>
      </c>
      <c r="P105" s="46">
        <f t="shared" si="82"/>
        <v>23.67</v>
      </c>
      <c r="Q105" s="46">
        <f t="shared" si="82"/>
        <v>23.91</v>
      </c>
      <c r="R105" s="46">
        <f t="shared" si="82"/>
        <v>24.14</v>
      </c>
      <c r="S105" s="46">
        <f t="shared" si="82"/>
        <v>24.38</v>
      </c>
      <c r="T105" s="46">
        <f t="shared" si="82"/>
        <v>24.64</v>
      </c>
      <c r="U105" s="46">
        <f t="shared" si="82"/>
        <v>24.87</v>
      </c>
      <c r="V105" s="46">
        <f t="shared" si="82"/>
        <v>25.12</v>
      </c>
      <c r="W105" s="46">
        <f t="shared" si="82"/>
        <v>25.38</v>
      </c>
      <c r="X105" s="46">
        <f t="shared" si="82"/>
        <v>25.62</v>
      </c>
      <c r="Y105" s="46">
        <f t="shared" si="82"/>
        <v>25.88</v>
      </c>
      <c r="Z105" s="47">
        <f t="shared" si="82"/>
        <v>26.14</v>
      </c>
      <c r="AA105" s="6"/>
    </row>
    <row r="106" spans="1:28" ht="15" customHeight="1" x14ac:dyDescent="0.2">
      <c r="A106" s="34"/>
      <c r="B106" s="35" t="s">
        <v>24</v>
      </c>
      <c r="C106" s="35"/>
      <c r="D106" s="35"/>
      <c r="E106" s="35" t="s">
        <v>83</v>
      </c>
      <c r="F106" s="36">
        <f>ROUND(F110*2080,0)</f>
        <v>43368</v>
      </c>
      <c r="G106" s="36">
        <f t="shared" ref="G106:Z106" si="83">ROUND(G110*2080,0)</f>
        <v>46114</v>
      </c>
      <c r="H106" s="36">
        <f t="shared" si="83"/>
        <v>46530</v>
      </c>
      <c r="I106" s="36">
        <f t="shared" si="83"/>
        <v>47029</v>
      </c>
      <c r="J106" s="36">
        <f t="shared" si="83"/>
        <v>47507</v>
      </c>
      <c r="K106" s="36">
        <f t="shared" si="83"/>
        <v>47965</v>
      </c>
      <c r="L106" s="36">
        <f t="shared" si="83"/>
        <v>48443</v>
      </c>
      <c r="M106" s="36">
        <f t="shared" si="83"/>
        <v>48942</v>
      </c>
      <c r="N106" s="36">
        <f t="shared" si="83"/>
        <v>49421</v>
      </c>
      <c r="O106" s="36">
        <f t="shared" si="83"/>
        <v>49920</v>
      </c>
      <c r="P106" s="36">
        <f t="shared" si="83"/>
        <v>50440</v>
      </c>
      <c r="Q106" s="36">
        <f t="shared" si="83"/>
        <v>50898</v>
      </c>
      <c r="R106" s="36">
        <f t="shared" si="83"/>
        <v>51438</v>
      </c>
      <c r="S106" s="36">
        <f t="shared" si="83"/>
        <v>51958</v>
      </c>
      <c r="T106" s="36">
        <f t="shared" si="83"/>
        <v>52458</v>
      </c>
      <c r="U106" s="36">
        <f t="shared" si="83"/>
        <v>52978</v>
      </c>
      <c r="V106" s="36">
        <f t="shared" si="83"/>
        <v>53539</v>
      </c>
      <c r="W106" s="36">
        <f t="shared" si="83"/>
        <v>54080</v>
      </c>
      <c r="X106" s="36">
        <f t="shared" si="83"/>
        <v>54600</v>
      </c>
      <c r="Y106" s="36">
        <f t="shared" si="83"/>
        <v>55141</v>
      </c>
      <c r="Z106" s="37">
        <f t="shared" si="83"/>
        <v>55723</v>
      </c>
    </row>
    <row r="107" spans="1:28" ht="15" customHeight="1" x14ac:dyDescent="0.25">
      <c r="A107" s="40"/>
      <c r="B107" s="16"/>
      <c r="C107" s="16"/>
      <c r="D107" s="16"/>
      <c r="E107" s="23" t="s">
        <v>105</v>
      </c>
      <c r="F107" s="24">
        <v>19.260000000000002</v>
      </c>
      <c r="G107" s="24">
        <v>20.48</v>
      </c>
      <c r="H107" s="24">
        <f>ROUND(G107*1.01,2)</f>
        <v>20.68</v>
      </c>
      <c r="I107" s="24">
        <f t="shared" ref="I107:Z107" si="84">ROUND(H107*1.01,2)</f>
        <v>20.89</v>
      </c>
      <c r="J107" s="24">
        <f t="shared" si="84"/>
        <v>21.1</v>
      </c>
      <c r="K107" s="24">
        <f t="shared" si="84"/>
        <v>21.31</v>
      </c>
      <c r="L107" s="24">
        <f t="shared" si="84"/>
        <v>21.52</v>
      </c>
      <c r="M107" s="24">
        <f t="shared" si="84"/>
        <v>21.74</v>
      </c>
      <c r="N107" s="24">
        <f t="shared" si="84"/>
        <v>21.96</v>
      </c>
      <c r="O107" s="24">
        <f t="shared" si="84"/>
        <v>22.18</v>
      </c>
      <c r="P107" s="24">
        <f t="shared" si="84"/>
        <v>22.4</v>
      </c>
      <c r="Q107" s="24">
        <f t="shared" si="84"/>
        <v>22.62</v>
      </c>
      <c r="R107" s="24">
        <f t="shared" si="84"/>
        <v>22.85</v>
      </c>
      <c r="S107" s="24">
        <f t="shared" si="84"/>
        <v>23.08</v>
      </c>
      <c r="T107" s="24">
        <f t="shared" si="84"/>
        <v>23.31</v>
      </c>
      <c r="U107" s="24">
        <f t="shared" si="84"/>
        <v>23.54</v>
      </c>
      <c r="V107" s="24">
        <f t="shared" si="84"/>
        <v>23.78</v>
      </c>
      <c r="W107" s="24">
        <f t="shared" si="84"/>
        <v>24.02</v>
      </c>
      <c r="X107" s="24">
        <f t="shared" si="84"/>
        <v>24.26</v>
      </c>
      <c r="Y107" s="24">
        <f t="shared" si="84"/>
        <v>24.5</v>
      </c>
      <c r="Z107" s="39">
        <f t="shared" si="84"/>
        <v>24.75</v>
      </c>
      <c r="AA107" s="6"/>
    </row>
    <row r="108" spans="1:28" ht="15" customHeight="1" x14ac:dyDescent="0.25">
      <c r="A108" s="40">
        <v>21</v>
      </c>
      <c r="B108" s="16"/>
      <c r="C108" s="16"/>
      <c r="D108" s="16"/>
      <c r="E108" s="25" t="s">
        <v>106</v>
      </c>
      <c r="F108" s="26">
        <f>ROUND(F107*1.02,2)</f>
        <v>19.649999999999999</v>
      </c>
      <c r="G108" s="26">
        <f t="shared" ref="G108:Z108" si="85">ROUND(G107*1.02,2)</f>
        <v>20.89</v>
      </c>
      <c r="H108" s="26">
        <f t="shared" si="85"/>
        <v>21.09</v>
      </c>
      <c r="I108" s="26">
        <f t="shared" si="85"/>
        <v>21.31</v>
      </c>
      <c r="J108" s="26">
        <f t="shared" si="85"/>
        <v>21.52</v>
      </c>
      <c r="K108" s="26">
        <f t="shared" si="85"/>
        <v>21.74</v>
      </c>
      <c r="L108" s="26">
        <f t="shared" si="85"/>
        <v>21.95</v>
      </c>
      <c r="M108" s="26">
        <f t="shared" si="85"/>
        <v>22.17</v>
      </c>
      <c r="N108" s="26">
        <f t="shared" si="85"/>
        <v>22.4</v>
      </c>
      <c r="O108" s="26">
        <f t="shared" si="85"/>
        <v>22.62</v>
      </c>
      <c r="P108" s="26">
        <f t="shared" si="85"/>
        <v>22.85</v>
      </c>
      <c r="Q108" s="26">
        <f t="shared" si="85"/>
        <v>23.07</v>
      </c>
      <c r="R108" s="26">
        <f t="shared" si="85"/>
        <v>23.31</v>
      </c>
      <c r="S108" s="26">
        <f t="shared" si="85"/>
        <v>23.54</v>
      </c>
      <c r="T108" s="26">
        <f t="shared" si="85"/>
        <v>23.78</v>
      </c>
      <c r="U108" s="26">
        <f t="shared" si="85"/>
        <v>24.01</v>
      </c>
      <c r="V108" s="26">
        <f t="shared" si="85"/>
        <v>24.26</v>
      </c>
      <c r="W108" s="26">
        <f t="shared" si="85"/>
        <v>24.5</v>
      </c>
      <c r="X108" s="26">
        <f t="shared" si="85"/>
        <v>24.75</v>
      </c>
      <c r="Y108" s="26">
        <f t="shared" si="85"/>
        <v>24.99</v>
      </c>
      <c r="Z108" s="41">
        <f t="shared" si="85"/>
        <v>25.25</v>
      </c>
      <c r="AA108" s="6">
        <v>21</v>
      </c>
      <c r="AB108" s="1" t="s">
        <v>24</v>
      </c>
    </row>
    <row r="109" spans="1:28" ht="15" customHeight="1" x14ac:dyDescent="0.25">
      <c r="A109" s="40"/>
      <c r="B109" s="16"/>
      <c r="C109" s="16"/>
      <c r="D109" s="16"/>
      <c r="E109" s="27" t="s">
        <v>108</v>
      </c>
      <c r="F109" s="28">
        <f>ROUND(F108*1.03,2)</f>
        <v>20.239999999999998</v>
      </c>
      <c r="G109" s="28">
        <f t="shared" ref="G109:Z110" si="86">ROUND(G108*1.03,2)</f>
        <v>21.52</v>
      </c>
      <c r="H109" s="28">
        <f t="shared" si="86"/>
        <v>21.72</v>
      </c>
      <c r="I109" s="28">
        <f t="shared" si="86"/>
        <v>21.95</v>
      </c>
      <c r="J109" s="28">
        <f t="shared" si="86"/>
        <v>22.17</v>
      </c>
      <c r="K109" s="28">
        <f t="shared" si="86"/>
        <v>22.39</v>
      </c>
      <c r="L109" s="28">
        <f t="shared" si="86"/>
        <v>22.61</v>
      </c>
      <c r="M109" s="28">
        <f t="shared" si="86"/>
        <v>22.84</v>
      </c>
      <c r="N109" s="28">
        <f t="shared" si="86"/>
        <v>23.07</v>
      </c>
      <c r="O109" s="28">
        <f t="shared" si="86"/>
        <v>23.3</v>
      </c>
      <c r="P109" s="28">
        <f t="shared" si="86"/>
        <v>23.54</v>
      </c>
      <c r="Q109" s="28">
        <f t="shared" si="86"/>
        <v>23.76</v>
      </c>
      <c r="R109" s="28">
        <f t="shared" si="86"/>
        <v>24.01</v>
      </c>
      <c r="S109" s="28">
        <f t="shared" si="86"/>
        <v>24.25</v>
      </c>
      <c r="T109" s="28">
        <f t="shared" si="86"/>
        <v>24.49</v>
      </c>
      <c r="U109" s="28">
        <f t="shared" si="86"/>
        <v>24.73</v>
      </c>
      <c r="V109" s="28">
        <f t="shared" si="86"/>
        <v>24.99</v>
      </c>
      <c r="W109" s="28">
        <f t="shared" si="86"/>
        <v>25.24</v>
      </c>
      <c r="X109" s="28">
        <f t="shared" si="86"/>
        <v>25.49</v>
      </c>
      <c r="Y109" s="28">
        <f t="shared" si="86"/>
        <v>25.74</v>
      </c>
      <c r="Z109" s="42">
        <f t="shared" si="86"/>
        <v>26.01</v>
      </c>
      <c r="AA109" s="6"/>
    </row>
    <row r="110" spans="1:28" ht="15" customHeight="1" thickBot="1" x14ac:dyDescent="0.3">
      <c r="A110" s="43"/>
      <c r="B110" s="44"/>
      <c r="C110" s="44"/>
      <c r="D110" s="44"/>
      <c r="E110" s="45" t="s">
        <v>109</v>
      </c>
      <c r="F110" s="46">
        <f>ROUND(F109*1.03,2)</f>
        <v>20.85</v>
      </c>
      <c r="G110" s="46">
        <f t="shared" si="86"/>
        <v>22.17</v>
      </c>
      <c r="H110" s="46">
        <f t="shared" si="86"/>
        <v>22.37</v>
      </c>
      <c r="I110" s="46">
        <f t="shared" si="86"/>
        <v>22.61</v>
      </c>
      <c r="J110" s="46">
        <f t="shared" si="86"/>
        <v>22.84</v>
      </c>
      <c r="K110" s="46">
        <f t="shared" si="86"/>
        <v>23.06</v>
      </c>
      <c r="L110" s="46">
        <f t="shared" si="86"/>
        <v>23.29</v>
      </c>
      <c r="M110" s="46">
        <f t="shared" si="86"/>
        <v>23.53</v>
      </c>
      <c r="N110" s="46">
        <f t="shared" si="86"/>
        <v>23.76</v>
      </c>
      <c r="O110" s="46">
        <f t="shared" si="86"/>
        <v>24</v>
      </c>
      <c r="P110" s="46">
        <f t="shared" si="86"/>
        <v>24.25</v>
      </c>
      <c r="Q110" s="46">
        <f t="shared" si="86"/>
        <v>24.47</v>
      </c>
      <c r="R110" s="46">
        <f t="shared" si="86"/>
        <v>24.73</v>
      </c>
      <c r="S110" s="46">
        <f t="shared" si="86"/>
        <v>24.98</v>
      </c>
      <c r="T110" s="46">
        <f t="shared" si="86"/>
        <v>25.22</v>
      </c>
      <c r="U110" s="46">
        <f t="shared" si="86"/>
        <v>25.47</v>
      </c>
      <c r="V110" s="46">
        <f t="shared" si="86"/>
        <v>25.74</v>
      </c>
      <c r="W110" s="46">
        <f t="shared" si="86"/>
        <v>26</v>
      </c>
      <c r="X110" s="46">
        <f t="shared" si="86"/>
        <v>26.25</v>
      </c>
      <c r="Y110" s="46">
        <f t="shared" si="86"/>
        <v>26.51</v>
      </c>
      <c r="Z110" s="47">
        <f t="shared" si="86"/>
        <v>26.79</v>
      </c>
      <c r="AA110" s="6"/>
    </row>
    <row r="111" spans="1:28" ht="15" customHeight="1" x14ac:dyDescent="0.2">
      <c r="A111" s="34"/>
      <c r="B111" s="35" t="s">
        <v>27</v>
      </c>
      <c r="C111" s="35">
        <v>42232</v>
      </c>
      <c r="D111" s="35">
        <v>36872.666666666664</v>
      </c>
      <c r="E111" s="35" t="s">
        <v>78</v>
      </c>
      <c r="F111" s="36">
        <f>ROUND(F115*2080,0)</f>
        <v>44117</v>
      </c>
      <c r="G111" s="36">
        <f t="shared" ref="G111:Z111" si="87">ROUND(G115*2080,0)</f>
        <v>46966</v>
      </c>
      <c r="H111" s="36">
        <f t="shared" si="87"/>
        <v>47403</v>
      </c>
      <c r="I111" s="36">
        <f t="shared" si="87"/>
        <v>47902</v>
      </c>
      <c r="J111" s="36">
        <f t="shared" si="87"/>
        <v>48381</v>
      </c>
      <c r="K111" s="36">
        <f t="shared" si="87"/>
        <v>48818</v>
      </c>
      <c r="L111" s="36">
        <f t="shared" si="87"/>
        <v>49338</v>
      </c>
      <c r="M111" s="36">
        <f t="shared" si="87"/>
        <v>49837</v>
      </c>
      <c r="N111" s="36">
        <f t="shared" si="87"/>
        <v>50315</v>
      </c>
      <c r="O111" s="36">
        <f t="shared" si="87"/>
        <v>50814</v>
      </c>
      <c r="P111" s="36">
        <f t="shared" si="87"/>
        <v>51355</v>
      </c>
      <c r="Q111" s="36">
        <f t="shared" si="87"/>
        <v>51875</v>
      </c>
      <c r="R111" s="36">
        <f t="shared" si="87"/>
        <v>52374</v>
      </c>
      <c r="S111" s="36">
        <f t="shared" si="87"/>
        <v>52894</v>
      </c>
      <c r="T111" s="36">
        <f t="shared" si="87"/>
        <v>53435</v>
      </c>
      <c r="U111" s="36">
        <f t="shared" si="87"/>
        <v>53976</v>
      </c>
      <c r="V111" s="36">
        <f t="shared" si="87"/>
        <v>54496</v>
      </c>
      <c r="W111" s="36">
        <f t="shared" si="87"/>
        <v>55058</v>
      </c>
      <c r="X111" s="36">
        <f t="shared" si="87"/>
        <v>55598</v>
      </c>
      <c r="Y111" s="36">
        <f t="shared" si="87"/>
        <v>56160</v>
      </c>
      <c r="Z111" s="37">
        <f t="shared" si="87"/>
        <v>56701</v>
      </c>
    </row>
    <row r="112" spans="1:28" ht="15" customHeight="1" x14ac:dyDescent="0.25">
      <c r="A112" s="40"/>
      <c r="B112" s="16"/>
      <c r="C112" s="16"/>
      <c r="D112" s="16"/>
      <c r="E112" s="23" t="s">
        <v>105</v>
      </c>
      <c r="F112" s="24">
        <v>19.600000000000001</v>
      </c>
      <c r="G112" s="24">
        <v>20.86</v>
      </c>
      <c r="H112" s="24">
        <f>ROUND(G112*1.01,2)</f>
        <v>21.07</v>
      </c>
      <c r="I112" s="24">
        <f t="shared" ref="I112:Z112" si="88">ROUND(H112*1.01,2)</f>
        <v>21.28</v>
      </c>
      <c r="J112" s="24">
        <f t="shared" si="88"/>
        <v>21.49</v>
      </c>
      <c r="K112" s="24">
        <f t="shared" si="88"/>
        <v>21.7</v>
      </c>
      <c r="L112" s="24">
        <f t="shared" si="88"/>
        <v>21.92</v>
      </c>
      <c r="M112" s="24">
        <f t="shared" si="88"/>
        <v>22.14</v>
      </c>
      <c r="N112" s="24">
        <f t="shared" si="88"/>
        <v>22.36</v>
      </c>
      <c r="O112" s="24">
        <f t="shared" si="88"/>
        <v>22.58</v>
      </c>
      <c r="P112" s="24">
        <f t="shared" si="88"/>
        <v>22.81</v>
      </c>
      <c r="Q112" s="24">
        <f t="shared" si="88"/>
        <v>23.04</v>
      </c>
      <c r="R112" s="24">
        <f t="shared" si="88"/>
        <v>23.27</v>
      </c>
      <c r="S112" s="24">
        <f t="shared" si="88"/>
        <v>23.5</v>
      </c>
      <c r="T112" s="24">
        <f t="shared" si="88"/>
        <v>23.74</v>
      </c>
      <c r="U112" s="24">
        <f t="shared" si="88"/>
        <v>23.98</v>
      </c>
      <c r="V112" s="24">
        <f t="shared" si="88"/>
        <v>24.22</v>
      </c>
      <c r="W112" s="24">
        <f t="shared" si="88"/>
        <v>24.46</v>
      </c>
      <c r="X112" s="24">
        <f t="shared" si="88"/>
        <v>24.7</v>
      </c>
      <c r="Y112" s="24">
        <f t="shared" si="88"/>
        <v>24.95</v>
      </c>
      <c r="Z112" s="39">
        <f t="shared" si="88"/>
        <v>25.2</v>
      </c>
      <c r="AA112" s="6">
        <v>22</v>
      </c>
      <c r="AB112" s="1" t="s">
        <v>27</v>
      </c>
    </row>
    <row r="113" spans="1:28" ht="15" customHeight="1" x14ac:dyDescent="0.25">
      <c r="A113" s="40">
        <v>22</v>
      </c>
      <c r="B113" s="16"/>
      <c r="C113" s="16"/>
      <c r="D113" s="16"/>
      <c r="E113" s="25" t="s">
        <v>106</v>
      </c>
      <c r="F113" s="26">
        <f>ROUND(F112*1.02,2)</f>
        <v>19.989999999999998</v>
      </c>
      <c r="G113" s="26">
        <f t="shared" ref="G113:Z113" si="89">ROUND(G112*1.02,2)</f>
        <v>21.28</v>
      </c>
      <c r="H113" s="26">
        <f t="shared" si="89"/>
        <v>21.49</v>
      </c>
      <c r="I113" s="26">
        <f t="shared" si="89"/>
        <v>21.71</v>
      </c>
      <c r="J113" s="26">
        <f t="shared" si="89"/>
        <v>21.92</v>
      </c>
      <c r="K113" s="26">
        <f t="shared" si="89"/>
        <v>22.13</v>
      </c>
      <c r="L113" s="26">
        <f t="shared" si="89"/>
        <v>22.36</v>
      </c>
      <c r="M113" s="26">
        <f t="shared" si="89"/>
        <v>22.58</v>
      </c>
      <c r="N113" s="26">
        <f t="shared" si="89"/>
        <v>22.81</v>
      </c>
      <c r="O113" s="26">
        <f t="shared" si="89"/>
        <v>23.03</v>
      </c>
      <c r="P113" s="26">
        <f t="shared" si="89"/>
        <v>23.27</v>
      </c>
      <c r="Q113" s="26">
        <f t="shared" si="89"/>
        <v>23.5</v>
      </c>
      <c r="R113" s="26">
        <f t="shared" si="89"/>
        <v>23.74</v>
      </c>
      <c r="S113" s="26">
        <f t="shared" si="89"/>
        <v>23.97</v>
      </c>
      <c r="T113" s="26">
        <f t="shared" si="89"/>
        <v>24.21</v>
      </c>
      <c r="U113" s="26">
        <f t="shared" si="89"/>
        <v>24.46</v>
      </c>
      <c r="V113" s="26">
        <f t="shared" si="89"/>
        <v>24.7</v>
      </c>
      <c r="W113" s="26">
        <f t="shared" si="89"/>
        <v>24.95</v>
      </c>
      <c r="X113" s="26">
        <f t="shared" si="89"/>
        <v>25.19</v>
      </c>
      <c r="Y113" s="26">
        <f t="shared" si="89"/>
        <v>25.45</v>
      </c>
      <c r="Z113" s="41">
        <f t="shared" si="89"/>
        <v>25.7</v>
      </c>
      <c r="AA113" s="6">
        <v>22</v>
      </c>
      <c r="AB113" s="1" t="s">
        <v>27</v>
      </c>
    </row>
    <row r="114" spans="1:28" ht="15" customHeight="1" x14ac:dyDescent="0.25">
      <c r="A114" s="40"/>
      <c r="B114" s="16"/>
      <c r="C114" s="16"/>
      <c r="D114" s="16"/>
      <c r="E114" s="27" t="s">
        <v>108</v>
      </c>
      <c r="F114" s="28">
        <f>ROUND(F113*1.03,2)</f>
        <v>20.59</v>
      </c>
      <c r="G114" s="28">
        <f t="shared" ref="G114:Z115" si="90">ROUND(G113*1.03,2)</f>
        <v>21.92</v>
      </c>
      <c r="H114" s="28">
        <f t="shared" si="90"/>
        <v>22.13</v>
      </c>
      <c r="I114" s="28">
        <f t="shared" si="90"/>
        <v>22.36</v>
      </c>
      <c r="J114" s="28">
        <f t="shared" si="90"/>
        <v>22.58</v>
      </c>
      <c r="K114" s="28">
        <f t="shared" si="90"/>
        <v>22.79</v>
      </c>
      <c r="L114" s="28">
        <f t="shared" si="90"/>
        <v>23.03</v>
      </c>
      <c r="M114" s="28">
        <f t="shared" si="90"/>
        <v>23.26</v>
      </c>
      <c r="N114" s="28">
        <f t="shared" si="90"/>
        <v>23.49</v>
      </c>
      <c r="O114" s="28">
        <f t="shared" si="90"/>
        <v>23.72</v>
      </c>
      <c r="P114" s="28">
        <f t="shared" si="90"/>
        <v>23.97</v>
      </c>
      <c r="Q114" s="28">
        <f t="shared" si="90"/>
        <v>24.21</v>
      </c>
      <c r="R114" s="28">
        <f t="shared" si="90"/>
        <v>24.45</v>
      </c>
      <c r="S114" s="28">
        <f t="shared" si="90"/>
        <v>24.69</v>
      </c>
      <c r="T114" s="28">
        <f t="shared" si="90"/>
        <v>24.94</v>
      </c>
      <c r="U114" s="28">
        <f t="shared" si="90"/>
        <v>25.19</v>
      </c>
      <c r="V114" s="28">
        <f t="shared" si="90"/>
        <v>25.44</v>
      </c>
      <c r="W114" s="28">
        <f t="shared" si="90"/>
        <v>25.7</v>
      </c>
      <c r="X114" s="28">
        <f t="shared" si="90"/>
        <v>25.95</v>
      </c>
      <c r="Y114" s="28">
        <f t="shared" si="90"/>
        <v>26.21</v>
      </c>
      <c r="Z114" s="42">
        <f t="shared" si="90"/>
        <v>26.47</v>
      </c>
      <c r="AA114" s="6"/>
    </row>
    <row r="115" spans="1:28" ht="15" customHeight="1" thickBot="1" x14ac:dyDescent="0.3">
      <c r="A115" s="43"/>
      <c r="B115" s="44"/>
      <c r="C115" s="44"/>
      <c r="D115" s="44"/>
      <c r="E115" s="45" t="s">
        <v>109</v>
      </c>
      <c r="F115" s="46">
        <f>ROUND(F114*1.03,2)</f>
        <v>21.21</v>
      </c>
      <c r="G115" s="46">
        <f t="shared" si="90"/>
        <v>22.58</v>
      </c>
      <c r="H115" s="46">
        <f t="shared" si="90"/>
        <v>22.79</v>
      </c>
      <c r="I115" s="46">
        <f t="shared" si="90"/>
        <v>23.03</v>
      </c>
      <c r="J115" s="46">
        <f t="shared" si="90"/>
        <v>23.26</v>
      </c>
      <c r="K115" s="46">
        <f t="shared" si="90"/>
        <v>23.47</v>
      </c>
      <c r="L115" s="46">
        <f t="shared" si="90"/>
        <v>23.72</v>
      </c>
      <c r="M115" s="46">
        <f t="shared" si="90"/>
        <v>23.96</v>
      </c>
      <c r="N115" s="46">
        <f t="shared" si="90"/>
        <v>24.19</v>
      </c>
      <c r="O115" s="46">
        <f t="shared" si="90"/>
        <v>24.43</v>
      </c>
      <c r="P115" s="46">
        <f t="shared" si="90"/>
        <v>24.69</v>
      </c>
      <c r="Q115" s="46">
        <f t="shared" si="90"/>
        <v>24.94</v>
      </c>
      <c r="R115" s="46">
        <f t="shared" si="90"/>
        <v>25.18</v>
      </c>
      <c r="S115" s="46">
        <f t="shared" si="90"/>
        <v>25.43</v>
      </c>
      <c r="T115" s="46">
        <f t="shared" si="90"/>
        <v>25.69</v>
      </c>
      <c r="U115" s="46">
        <f t="shared" si="90"/>
        <v>25.95</v>
      </c>
      <c r="V115" s="46">
        <f t="shared" si="90"/>
        <v>26.2</v>
      </c>
      <c r="W115" s="46">
        <f t="shared" si="90"/>
        <v>26.47</v>
      </c>
      <c r="X115" s="46">
        <f t="shared" si="90"/>
        <v>26.73</v>
      </c>
      <c r="Y115" s="46">
        <f t="shared" si="90"/>
        <v>27</v>
      </c>
      <c r="Z115" s="47">
        <f t="shared" si="90"/>
        <v>27.26</v>
      </c>
      <c r="AA115" s="6"/>
    </row>
    <row r="116" spans="1:28" ht="15" customHeight="1" x14ac:dyDescent="0.2">
      <c r="A116" s="34"/>
      <c r="B116" s="35" t="s">
        <v>35</v>
      </c>
      <c r="C116" s="35">
        <v>42432</v>
      </c>
      <c r="D116" s="35">
        <v>36258.1</v>
      </c>
      <c r="E116" s="35" t="s">
        <v>83</v>
      </c>
      <c r="F116" s="36">
        <f>ROUND(F120*2080,0)</f>
        <v>45406</v>
      </c>
      <c r="G116" s="36">
        <f t="shared" ref="G116:Z116" si="91">ROUND(G120*2080,0)</f>
        <v>48318</v>
      </c>
      <c r="H116" s="36">
        <f t="shared" si="91"/>
        <v>48755</v>
      </c>
      <c r="I116" s="36">
        <f t="shared" si="91"/>
        <v>49275</v>
      </c>
      <c r="J116" s="36">
        <f t="shared" si="91"/>
        <v>49774</v>
      </c>
      <c r="K116" s="36">
        <f t="shared" si="91"/>
        <v>50253</v>
      </c>
      <c r="L116" s="36">
        <f t="shared" si="91"/>
        <v>50752</v>
      </c>
      <c r="M116" s="36">
        <f t="shared" si="91"/>
        <v>51293</v>
      </c>
      <c r="N116" s="36">
        <f t="shared" si="91"/>
        <v>51792</v>
      </c>
      <c r="O116" s="36">
        <f t="shared" si="91"/>
        <v>52291</v>
      </c>
      <c r="P116" s="36">
        <f t="shared" si="91"/>
        <v>52832</v>
      </c>
      <c r="Q116" s="36">
        <f t="shared" si="91"/>
        <v>53352</v>
      </c>
      <c r="R116" s="36">
        <f t="shared" si="91"/>
        <v>53872</v>
      </c>
      <c r="S116" s="36">
        <f t="shared" si="91"/>
        <v>54413</v>
      </c>
      <c r="T116" s="36">
        <f t="shared" si="91"/>
        <v>54974</v>
      </c>
      <c r="U116" s="36">
        <f t="shared" si="91"/>
        <v>55494</v>
      </c>
      <c r="V116" s="36">
        <f t="shared" si="91"/>
        <v>56077</v>
      </c>
      <c r="W116" s="36">
        <f t="shared" si="91"/>
        <v>56618</v>
      </c>
      <c r="X116" s="36">
        <f t="shared" si="91"/>
        <v>57200</v>
      </c>
      <c r="Y116" s="36">
        <f t="shared" si="91"/>
        <v>57762</v>
      </c>
      <c r="Z116" s="37">
        <f t="shared" si="91"/>
        <v>58344</v>
      </c>
    </row>
    <row r="117" spans="1:28" ht="15" customHeight="1" x14ac:dyDescent="0.25">
      <c r="A117" s="40"/>
      <c r="B117" s="16"/>
      <c r="C117" s="16"/>
      <c r="D117" s="16"/>
      <c r="E117" s="23" t="s">
        <v>105</v>
      </c>
      <c r="F117" s="24">
        <v>20.170000000000002</v>
      </c>
      <c r="G117" s="24">
        <v>21.46</v>
      </c>
      <c r="H117" s="24">
        <f>ROUND(G117*1.01,2)</f>
        <v>21.67</v>
      </c>
      <c r="I117" s="24">
        <f t="shared" ref="I117:Z117" si="92">ROUND(H117*1.01,2)</f>
        <v>21.89</v>
      </c>
      <c r="J117" s="24">
        <f t="shared" si="92"/>
        <v>22.11</v>
      </c>
      <c r="K117" s="24">
        <f t="shared" si="92"/>
        <v>22.33</v>
      </c>
      <c r="L117" s="24">
        <f t="shared" si="92"/>
        <v>22.55</v>
      </c>
      <c r="M117" s="24">
        <f t="shared" si="92"/>
        <v>22.78</v>
      </c>
      <c r="N117" s="24">
        <f t="shared" si="92"/>
        <v>23.01</v>
      </c>
      <c r="O117" s="24">
        <f t="shared" si="92"/>
        <v>23.24</v>
      </c>
      <c r="P117" s="24">
        <f t="shared" si="92"/>
        <v>23.47</v>
      </c>
      <c r="Q117" s="24">
        <f t="shared" si="92"/>
        <v>23.7</v>
      </c>
      <c r="R117" s="24">
        <f t="shared" si="92"/>
        <v>23.94</v>
      </c>
      <c r="S117" s="24">
        <f t="shared" si="92"/>
        <v>24.18</v>
      </c>
      <c r="T117" s="24">
        <f t="shared" si="92"/>
        <v>24.42</v>
      </c>
      <c r="U117" s="24">
        <f t="shared" si="92"/>
        <v>24.66</v>
      </c>
      <c r="V117" s="24">
        <f t="shared" si="92"/>
        <v>24.91</v>
      </c>
      <c r="W117" s="24">
        <f t="shared" si="92"/>
        <v>25.16</v>
      </c>
      <c r="X117" s="24">
        <f t="shared" si="92"/>
        <v>25.41</v>
      </c>
      <c r="Y117" s="24">
        <f t="shared" si="92"/>
        <v>25.66</v>
      </c>
      <c r="Z117" s="39">
        <f t="shared" si="92"/>
        <v>25.92</v>
      </c>
      <c r="AA117" s="6"/>
    </row>
    <row r="118" spans="1:28" ht="15" customHeight="1" x14ac:dyDescent="0.25">
      <c r="A118" s="40">
        <v>23</v>
      </c>
      <c r="B118" s="16"/>
      <c r="C118" s="16"/>
      <c r="D118" s="16"/>
      <c r="E118" s="25" t="s">
        <v>106</v>
      </c>
      <c r="F118" s="26">
        <f>ROUND(F117*1.02,2)</f>
        <v>20.57</v>
      </c>
      <c r="G118" s="26">
        <f t="shared" ref="G118:Z118" si="93">ROUND(G117*1.02,2)</f>
        <v>21.89</v>
      </c>
      <c r="H118" s="26">
        <f t="shared" si="93"/>
        <v>22.1</v>
      </c>
      <c r="I118" s="26">
        <f t="shared" si="93"/>
        <v>22.33</v>
      </c>
      <c r="J118" s="26">
        <f t="shared" si="93"/>
        <v>22.55</v>
      </c>
      <c r="K118" s="26">
        <f t="shared" si="93"/>
        <v>22.78</v>
      </c>
      <c r="L118" s="26">
        <f t="shared" si="93"/>
        <v>23</v>
      </c>
      <c r="M118" s="26">
        <f t="shared" si="93"/>
        <v>23.24</v>
      </c>
      <c r="N118" s="26">
        <f t="shared" si="93"/>
        <v>23.47</v>
      </c>
      <c r="O118" s="26">
        <f t="shared" si="93"/>
        <v>23.7</v>
      </c>
      <c r="P118" s="26">
        <f t="shared" si="93"/>
        <v>23.94</v>
      </c>
      <c r="Q118" s="26">
        <f t="shared" si="93"/>
        <v>24.17</v>
      </c>
      <c r="R118" s="26">
        <f t="shared" si="93"/>
        <v>24.42</v>
      </c>
      <c r="S118" s="26">
        <f t="shared" si="93"/>
        <v>24.66</v>
      </c>
      <c r="T118" s="26">
        <f t="shared" si="93"/>
        <v>24.91</v>
      </c>
      <c r="U118" s="26">
        <f t="shared" si="93"/>
        <v>25.15</v>
      </c>
      <c r="V118" s="26">
        <f t="shared" si="93"/>
        <v>25.41</v>
      </c>
      <c r="W118" s="26">
        <f t="shared" si="93"/>
        <v>25.66</v>
      </c>
      <c r="X118" s="26">
        <f t="shared" si="93"/>
        <v>25.92</v>
      </c>
      <c r="Y118" s="26">
        <f t="shared" si="93"/>
        <v>26.17</v>
      </c>
      <c r="Z118" s="41">
        <f t="shared" si="93"/>
        <v>26.44</v>
      </c>
      <c r="AA118" s="6">
        <v>23</v>
      </c>
      <c r="AB118" s="1" t="s">
        <v>95</v>
      </c>
    </row>
    <row r="119" spans="1:28" ht="15" customHeight="1" x14ac:dyDescent="0.25">
      <c r="A119" s="68"/>
      <c r="B119" s="27"/>
      <c r="C119" s="27"/>
      <c r="D119" s="27"/>
      <c r="E119" s="27" t="s">
        <v>108</v>
      </c>
      <c r="F119" s="28">
        <f>ROUND(F118*1.03,2)</f>
        <v>21.19</v>
      </c>
      <c r="G119" s="28">
        <f t="shared" ref="G119:Z120" si="94">ROUND(G118*1.03,2)</f>
        <v>22.55</v>
      </c>
      <c r="H119" s="28">
        <f t="shared" si="94"/>
        <v>22.76</v>
      </c>
      <c r="I119" s="28">
        <f t="shared" si="94"/>
        <v>23</v>
      </c>
      <c r="J119" s="28">
        <f t="shared" si="94"/>
        <v>23.23</v>
      </c>
      <c r="K119" s="28">
        <f t="shared" si="94"/>
        <v>23.46</v>
      </c>
      <c r="L119" s="28">
        <f t="shared" si="94"/>
        <v>23.69</v>
      </c>
      <c r="M119" s="28">
        <f t="shared" si="94"/>
        <v>23.94</v>
      </c>
      <c r="N119" s="28">
        <f t="shared" si="94"/>
        <v>24.17</v>
      </c>
      <c r="O119" s="28">
        <f t="shared" si="94"/>
        <v>24.41</v>
      </c>
      <c r="P119" s="28">
        <f t="shared" si="94"/>
        <v>24.66</v>
      </c>
      <c r="Q119" s="28">
        <f t="shared" si="94"/>
        <v>24.9</v>
      </c>
      <c r="R119" s="28">
        <f t="shared" si="94"/>
        <v>25.15</v>
      </c>
      <c r="S119" s="28">
        <f t="shared" si="94"/>
        <v>25.4</v>
      </c>
      <c r="T119" s="28">
        <f t="shared" si="94"/>
        <v>25.66</v>
      </c>
      <c r="U119" s="28">
        <f t="shared" si="94"/>
        <v>25.9</v>
      </c>
      <c r="V119" s="28">
        <f t="shared" si="94"/>
        <v>26.17</v>
      </c>
      <c r="W119" s="28">
        <f t="shared" si="94"/>
        <v>26.43</v>
      </c>
      <c r="X119" s="28">
        <f t="shared" si="94"/>
        <v>26.7</v>
      </c>
      <c r="Y119" s="28">
        <f t="shared" si="94"/>
        <v>26.96</v>
      </c>
      <c r="Z119" s="42">
        <f t="shared" si="94"/>
        <v>27.23</v>
      </c>
      <c r="AA119" s="6"/>
    </row>
    <row r="120" spans="1:28" ht="15" customHeight="1" thickBot="1" x14ac:dyDescent="0.3">
      <c r="A120" s="43"/>
      <c r="B120" s="44"/>
      <c r="C120" s="44"/>
      <c r="D120" s="44"/>
      <c r="E120" s="45" t="s">
        <v>109</v>
      </c>
      <c r="F120" s="46">
        <f>ROUND(F119*1.03,2)</f>
        <v>21.83</v>
      </c>
      <c r="G120" s="46">
        <f t="shared" si="94"/>
        <v>23.23</v>
      </c>
      <c r="H120" s="46">
        <f t="shared" si="94"/>
        <v>23.44</v>
      </c>
      <c r="I120" s="46">
        <f t="shared" si="94"/>
        <v>23.69</v>
      </c>
      <c r="J120" s="46">
        <f t="shared" si="94"/>
        <v>23.93</v>
      </c>
      <c r="K120" s="46">
        <f t="shared" si="94"/>
        <v>24.16</v>
      </c>
      <c r="L120" s="46">
        <f t="shared" si="94"/>
        <v>24.4</v>
      </c>
      <c r="M120" s="46">
        <f t="shared" si="94"/>
        <v>24.66</v>
      </c>
      <c r="N120" s="46">
        <f t="shared" si="94"/>
        <v>24.9</v>
      </c>
      <c r="O120" s="46">
        <f t="shared" si="94"/>
        <v>25.14</v>
      </c>
      <c r="P120" s="46">
        <f t="shared" si="94"/>
        <v>25.4</v>
      </c>
      <c r="Q120" s="46">
        <f t="shared" si="94"/>
        <v>25.65</v>
      </c>
      <c r="R120" s="46">
        <f t="shared" si="94"/>
        <v>25.9</v>
      </c>
      <c r="S120" s="46">
        <f t="shared" si="94"/>
        <v>26.16</v>
      </c>
      <c r="T120" s="46">
        <f t="shared" si="94"/>
        <v>26.43</v>
      </c>
      <c r="U120" s="46">
        <f t="shared" si="94"/>
        <v>26.68</v>
      </c>
      <c r="V120" s="46">
        <f t="shared" si="94"/>
        <v>26.96</v>
      </c>
      <c r="W120" s="46">
        <f t="shared" si="94"/>
        <v>27.22</v>
      </c>
      <c r="X120" s="46">
        <f t="shared" si="94"/>
        <v>27.5</v>
      </c>
      <c r="Y120" s="46">
        <f t="shared" si="94"/>
        <v>27.77</v>
      </c>
      <c r="Z120" s="47">
        <f t="shared" si="94"/>
        <v>28.05</v>
      </c>
      <c r="AA120" s="6"/>
    </row>
    <row r="121" spans="1:28" ht="15" customHeight="1" x14ac:dyDescent="0.2">
      <c r="B121" s="32" t="s">
        <v>32</v>
      </c>
      <c r="C121" s="32"/>
      <c r="D121" s="59"/>
      <c r="E121" s="61" t="s">
        <v>78</v>
      </c>
      <c r="F121" s="36">
        <f>ROUND(F125*2080,0)</f>
        <v>47216</v>
      </c>
      <c r="G121" s="36">
        <f t="shared" ref="G121:Z121" si="95">ROUND(G125*2080,0)</f>
        <v>50253</v>
      </c>
      <c r="H121" s="36">
        <f t="shared" si="95"/>
        <v>50752</v>
      </c>
      <c r="I121" s="36">
        <f t="shared" si="95"/>
        <v>51293</v>
      </c>
      <c r="J121" s="36">
        <f t="shared" si="95"/>
        <v>51792</v>
      </c>
      <c r="K121" s="36">
        <f t="shared" si="95"/>
        <v>52291</v>
      </c>
      <c r="L121" s="36">
        <f t="shared" si="95"/>
        <v>52832</v>
      </c>
      <c r="M121" s="36">
        <f t="shared" si="95"/>
        <v>53352</v>
      </c>
      <c r="N121" s="36">
        <f t="shared" si="95"/>
        <v>53872</v>
      </c>
      <c r="O121" s="36">
        <f t="shared" si="95"/>
        <v>54413</v>
      </c>
      <c r="P121" s="36">
        <f t="shared" si="95"/>
        <v>54974</v>
      </c>
      <c r="Q121" s="36">
        <f t="shared" si="95"/>
        <v>55494</v>
      </c>
      <c r="R121" s="36">
        <f t="shared" si="95"/>
        <v>56077</v>
      </c>
      <c r="S121" s="36">
        <f t="shared" si="95"/>
        <v>56618</v>
      </c>
      <c r="T121" s="36">
        <f t="shared" si="95"/>
        <v>57200</v>
      </c>
      <c r="U121" s="36">
        <f t="shared" si="95"/>
        <v>57762</v>
      </c>
      <c r="V121" s="36">
        <f t="shared" si="95"/>
        <v>58344</v>
      </c>
      <c r="W121" s="36">
        <f t="shared" si="95"/>
        <v>58926</v>
      </c>
      <c r="X121" s="36">
        <f t="shared" si="95"/>
        <v>59509</v>
      </c>
      <c r="Y121" s="36">
        <f t="shared" si="95"/>
        <v>60091</v>
      </c>
      <c r="Z121" s="37">
        <f t="shared" si="95"/>
        <v>60715</v>
      </c>
    </row>
    <row r="122" spans="1:28" ht="15" customHeight="1" x14ac:dyDescent="0.2">
      <c r="A122" s="16"/>
      <c r="B122" s="16" t="s">
        <v>38</v>
      </c>
      <c r="C122" s="16"/>
      <c r="D122" s="60"/>
      <c r="E122" s="62" t="s">
        <v>105</v>
      </c>
      <c r="F122" s="24">
        <v>20.98</v>
      </c>
      <c r="G122" s="24">
        <v>22.33</v>
      </c>
      <c r="H122" s="28">
        <f>ROUND(G122*1.01,2)</f>
        <v>22.55</v>
      </c>
      <c r="I122" s="24">
        <f t="shared" ref="I122:Z122" si="96">ROUND(H122*1.01,2)</f>
        <v>22.78</v>
      </c>
      <c r="J122" s="24">
        <f t="shared" si="96"/>
        <v>23.01</v>
      </c>
      <c r="K122" s="24">
        <f t="shared" si="96"/>
        <v>23.24</v>
      </c>
      <c r="L122" s="24">
        <f t="shared" si="96"/>
        <v>23.47</v>
      </c>
      <c r="M122" s="24">
        <f t="shared" si="96"/>
        <v>23.7</v>
      </c>
      <c r="N122" s="24">
        <f t="shared" si="96"/>
        <v>23.94</v>
      </c>
      <c r="O122" s="24">
        <f t="shared" si="96"/>
        <v>24.18</v>
      </c>
      <c r="P122" s="24">
        <f t="shared" si="96"/>
        <v>24.42</v>
      </c>
      <c r="Q122" s="24">
        <f t="shared" si="96"/>
        <v>24.66</v>
      </c>
      <c r="R122" s="24">
        <f t="shared" si="96"/>
        <v>24.91</v>
      </c>
      <c r="S122" s="24">
        <f t="shared" si="96"/>
        <v>25.16</v>
      </c>
      <c r="T122" s="24">
        <f t="shared" si="96"/>
        <v>25.41</v>
      </c>
      <c r="U122" s="24">
        <f t="shared" si="96"/>
        <v>25.66</v>
      </c>
      <c r="V122" s="24">
        <f t="shared" si="96"/>
        <v>25.92</v>
      </c>
      <c r="W122" s="24">
        <f t="shared" si="96"/>
        <v>26.18</v>
      </c>
      <c r="X122" s="24">
        <f t="shared" si="96"/>
        <v>26.44</v>
      </c>
      <c r="Y122" s="24">
        <f t="shared" si="96"/>
        <v>26.7</v>
      </c>
      <c r="Z122" s="39">
        <f t="shared" si="96"/>
        <v>26.97</v>
      </c>
    </row>
    <row r="123" spans="1:28" ht="15" customHeight="1" x14ac:dyDescent="0.25">
      <c r="A123" s="19">
        <v>24</v>
      </c>
      <c r="B123" s="16"/>
      <c r="C123" s="16"/>
      <c r="D123" s="60"/>
      <c r="E123" s="63" t="s">
        <v>106</v>
      </c>
      <c r="F123" s="26">
        <f>ROUND(F122*1.02,2)</f>
        <v>21.4</v>
      </c>
      <c r="G123" s="26">
        <f t="shared" ref="G123:Z123" si="97">ROUND(G122*1.02,2)</f>
        <v>22.78</v>
      </c>
      <c r="H123" s="26">
        <f t="shared" si="97"/>
        <v>23</v>
      </c>
      <c r="I123" s="26">
        <f t="shared" si="97"/>
        <v>23.24</v>
      </c>
      <c r="J123" s="26">
        <f t="shared" si="97"/>
        <v>23.47</v>
      </c>
      <c r="K123" s="26">
        <f t="shared" si="97"/>
        <v>23.7</v>
      </c>
      <c r="L123" s="26">
        <f t="shared" si="97"/>
        <v>23.94</v>
      </c>
      <c r="M123" s="26">
        <f t="shared" si="97"/>
        <v>24.17</v>
      </c>
      <c r="N123" s="26">
        <f t="shared" si="97"/>
        <v>24.42</v>
      </c>
      <c r="O123" s="26">
        <f t="shared" si="97"/>
        <v>24.66</v>
      </c>
      <c r="P123" s="26">
        <f t="shared" si="97"/>
        <v>24.91</v>
      </c>
      <c r="Q123" s="26">
        <f t="shared" si="97"/>
        <v>25.15</v>
      </c>
      <c r="R123" s="26">
        <f t="shared" si="97"/>
        <v>25.41</v>
      </c>
      <c r="S123" s="26">
        <f t="shared" si="97"/>
        <v>25.66</v>
      </c>
      <c r="T123" s="26">
        <f t="shared" si="97"/>
        <v>25.92</v>
      </c>
      <c r="U123" s="26">
        <f t="shared" si="97"/>
        <v>26.17</v>
      </c>
      <c r="V123" s="26">
        <f t="shared" si="97"/>
        <v>26.44</v>
      </c>
      <c r="W123" s="26">
        <f t="shared" si="97"/>
        <v>26.7</v>
      </c>
      <c r="X123" s="26">
        <f t="shared" si="97"/>
        <v>26.97</v>
      </c>
      <c r="Y123" s="26">
        <f t="shared" si="97"/>
        <v>27.23</v>
      </c>
      <c r="Z123" s="41">
        <f t="shared" si="97"/>
        <v>27.51</v>
      </c>
      <c r="AA123" s="6">
        <v>24</v>
      </c>
      <c r="AB123" s="1" t="s">
        <v>32</v>
      </c>
    </row>
    <row r="124" spans="1:28" ht="15" customHeight="1" x14ac:dyDescent="0.25">
      <c r="A124" s="19"/>
      <c r="B124" s="16"/>
      <c r="C124" s="16"/>
      <c r="D124" s="60"/>
      <c r="E124" s="64" t="s">
        <v>108</v>
      </c>
      <c r="F124" s="28">
        <f>ROUND(F123*1.03,2)</f>
        <v>22.04</v>
      </c>
      <c r="G124" s="28">
        <f t="shared" ref="G124:Z125" si="98">ROUND(G123*1.03,2)</f>
        <v>23.46</v>
      </c>
      <c r="H124" s="28">
        <f t="shared" si="98"/>
        <v>23.69</v>
      </c>
      <c r="I124" s="28">
        <f t="shared" si="98"/>
        <v>23.94</v>
      </c>
      <c r="J124" s="28">
        <f t="shared" si="98"/>
        <v>24.17</v>
      </c>
      <c r="K124" s="28">
        <f t="shared" si="98"/>
        <v>24.41</v>
      </c>
      <c r="L124" s="28">
        <f t="shared" si="98"/>
        <v>24.66</v>
      </c>
      <c r="M124" s="28">
        <f t="shared" si="98"/>
        <v>24.9</v>
      </c>
      <c r="N124" s="28">
        <f t="shared" si="98"/>
        <v>25.15</v>
      </c>
      <c r="O124" s="28">
        <f t="shared" si="98"/>
        <v>25.4</v>
      </c>
      <c r="P124" s="28">
        <f t="shared" si="98"/>
        <v>25.66</v>
      </c>
      <c r="Q124" s="28">
        <f t="shared" si="98"/>
        <v>25.9</v>
      </c>
      <c r="R124" s="28">
        <f t="shared" si="98"/>
        <v>26.17</v>
      </c>
      <c r="S124" s="28">
        <f t="shared" si="98"/>
        <v>26.43</v>
      </c>
      <c r="T124" s="28">
        <f t="shared" si="98"/>
        <v>26.7</v>
      </c>
      <c r="U124" s="28">
        <f t="shared" si="98"/>
        <v>26.96</v>
      </c>
      <c r="V124" s="28">
        <f t="shared" si="98"/>
        <v>27.23</v>
      </c>
      <c r="W124" s="28">
        <f t="shared" si="98"/>
        <v>27.5</v>
      </c>
      <c r="X124" s="28">
        <f t="shared" si="98"/>
        <v>27.78</v>
      </c>
      <c r="Y124" s="28">
        <f t="shared" si="98"/>
        <v>28.05</v>
      </c>
      <c r="Z124" s="42">
        <f t="shared" si="98"/>
        <v>28.34</v>
      </c>
      <c r="AA124" s="6"/>
      <c r="AB124" s="1" t="s">
        <v>38</v>
      </c>
    </row>
    <row r="125" spans="1:28" ht="15" customHeight="1" thickBot="1" x14ac:dyDescent="0.3">
      <c r="A125" s="19"/>
      <c r="B125" s="16"/>
      <c r="C125" s="16"/>
      <c r="D125" s="60"/>
      <c r="E125" s="65" t="s">
        <v>109</v>
      </c>
      <c r="F125" s="46">
        <f>ROUND(F124*1.03,2)</f>
        <v>22.7</v>
      </c>
      <c r="G125" s="46">
        <f t="shared" si="98"/>
        <v>24.16</v>
      </c>
      <c r="H125" s="46">
        <f t="shared" si="98"/>
        <v>24.4</v>
      </c>
      <c r="I125" s="46">
        <f t="shared" si="98"/>
        <v>24.66</v>
      </c>
      <c r="J125" s="46">
        <f t="shared" si="98"/>
        <v>24.9</v>
      </c>
      <c r="K125" s="46">
        <f t="shared" si="98"/>
        <v>25.14</v>
      </c>
      <c r="L125" s="46">
        <f t="shared" si="98"/>
        <v>25.4</v>
      </c>
      <c r="M125" s="46">
        <f t="shared" si="98"/>
        <v>25.65</v>
      </c>
      <c r="N125" s="46">
        <f t="shared" si="98"/>
        <v>25.9</v>
      </c>
      <c r="O125" s="46">
        <f t="shared" si="98"/>
        <v>26.16</v>
      </c>
      <c r="P125" s="46">
        <f t="shared" si="98"/>
        <v>26.43</v>
      </c>
      <c r="Q125" s="46">
        <f t="shared" si="98"/>
        <v>26.68</v>
      </c>
      <c r="R125" s="46">
        <f t="shared" si="98"/>
        <v>26.96</v>
      </c>
      <c r="S125" s="46">
        <f t="shared" si="98"/>
        <v>27.22</v>
      </c>
      <c r="T125" s="46">
        <f t="shared" si="98"/>
        <v>27.5</v>
      </c>
      <c r="U125" s="46">
        <f t="shared" si="98"/>
        <v>27.77</v>
      </c>
      <c r="V125" s="46">
        <f t="shared" si="98"/>
        <v>28.05</v>
      </c>
      <c r="W125" s="46">
        <f t="shared" si="98"/>
        <v>28.33</v>
      </c>
      <c r="X125" s="46">
        <f t="shared" si="98"/>
        <v>28.61</v>
      </c>
      <c r="Y125" s="46">
        <f t="shared" si="98"/>
        <v>28.89</v>
      </c>
      <c r="Z125" s="47">
        <f t="shared" si="98"/>
        <v>29.19</v>
      </c>
      <c r="AA125" s="6"/>
      <c r="AB125" s="1" t="s">
        <v>38</v>
      </c>
    </row>
    <row r="126" spans="1:28" ht="11.25" customHeight="1" x14ac:dyDescent="0.2"/>
    <row r="127" spans="1:28" x14ac:dyDescent="0.2">
      <c r="E127" s="1" t="s">
        <v>29</v>
      </c>
    </row>
    <row r="128" spans="1:28" x14ac:dyDescent="0.2">
      <c r="E128" s="1" t="s">
        <v>42</v>
      </c>
    </row>
    <row r="129" spans="1:17" x14ac:dyDescent="0.2">
      <c r="E129" s="1" t="s">
        <v>110</v>
      </c>
    </row>
    <row r="131" spans="1:17" x14ac:dyDescent="0.2">
      <c r="E131" s="1" t="s">
        <v>64</v>
      </c>
    </row>
    <row r="132" spans="1:17" x14ac:dyDescent="0.2">
      <c r="E132" s="1" t="s">
        <v>65</v>
      </c>
    </row>
    <row r="133" spans="1:17" x14ac:dyDescent="0.2">
      <c r="E133" s="1" t="s">
        <v>66</v>
      </c>
    </row>
    <row r="134" spans="1:17" x14ac:dyDescent="0.2">
      <c r="E134" s="1" t="s">
        <v>50</v>
      </c>
    </row>
    <row r="135" spans="1:17" x14ac:dyDescent="0.2">
      <c r="E135" s="1" t="s">
        <v>62</v>
      </c>
      <c r="Q135" s="2" t="s">
        <v>15</v>
      </c>
    </row>
    <row r="136" spans="1:17" x14ac:dyDescent="0.2">
      <c r="E136" s="1" t="s">
        <v>67</v>
      </c>
    </row>
    <row r="137" spans="1:17" x14ac:dyDescent="0.2">
      <c r="E137" s="1" t="s">
        <v>70</v>
      </c>
    </row>
    <row r="138" spans="1:17" x14ac:dyDescent="0.2">
      <c r="E138" s="1" t="s">
        <v>74</v>
      </c>
    </row>
    <row r="139" spans="1:17" x14ac:dyDescent="0.2">
      <c r="E139" s="1" t="s">
        <v>75</v>
      </c>
    </row>
    <row r="140" spans="1:17" x14ac:dyDescent="0.2">
      <c r="E140" s="1" t="s">
        <v>99</v>
      </c>
    </row>
    <row r="141" spans="1:17" x14ac:dyDescent="0.2">
      <c r="E141" s="1" t="s">
        <v>47</v>
      </c>
    </row>
    <row r="143" spans="1:17" x14ac:dyDescent="0.2">
      <c r="A143" s="1">
        <v>0.02</v>
      </c>
      <c r="E143" s="1" t="s">
        <v>101</v>
      </c>
    </row>
    <row r="144" spans="1:17" x14ac:dyDescent="0.2">
      <c r="A144" s="1">
        <v>0.02</v>
      </c>
      <c r="E144" s="1" t="s">
        <v>102</v>
      </c>
    </row>
    <row r="145" spans="1:28" x14ac:dyDescent="0.2">
      <c r="A145" s="1">
        <v>0.03</v>
      </c>
      <c r="E145" s="1" t="s">
        <v>103</v>
      </c>
    </row>
    <row r="146" spans="1:28" x14ac:dyDescent="0.2">
      <c r="A146" s="1">
        <v>0.03</v>
      </c>
      <c r="E146" s="1" t="s">
        <v>104</v>
      </c>
    </row>
    <row r="150" spans="1:28" x14ac:dyDescent="0.2">
      <c r="AB150" s="14"/>
    </row>
  </sheetData>
  <mergeCells count="2">
    <mergeCell ref="A1:Z1"/>
    <mergeCell ref="A2:Z2"/>
  </mergeCells>
  <printOptions horizontalCentered="1" gridLines="1"/>
  <pageMargins left="0.25" right="0.25" top="0.25" bottom="1.25" header="0.5" footer="0.5"/>
  <pageSetup paperSize="5" scale="68" fitToHeight="0" orientation="landscape" r:id="rId1"/>
  <headerFooter alignWithMargins="0">
    <oddFooter>Page &amp;P&amp;R&amp;F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Z204"/>
  <sheetViews>
    <sheetView zoomScaleNormal="100" workbookViewId="0">
      <pane ySplit="5" topLeftCell="A78" activePane="bottomLeft" state="frozen"/>
      <selection activeCell="D113" sqref="D113"/>
      <selection pane="bottomLeft" activeCell="D113" sqref="D113"/>
    </sheetView>
  </sheetViews>
  <sheetFormatPr defaultColWidth="9.140625" defaultRowHeight="11.25" x14ac:dyDescent="0.2"/>
  <cols>
    <col min="1" max="1" width="7.28515625" style="1" customWidth="1"/>
    <col min="2" max="2" width="30.28515625" style="1" hidden="1" customWidth="1"/>
    <col min="3" max="4" width="11.42578125" style="1" hidden="1" customWidth="1"/>
    <col min="5" max="5" width="11.42578125" style="1" customWidth="1"/>
    <col min="6" max="26" width="9.140625" style="2"/>
    <col min="27" max="27" width="42.140625" style="1" customWidth="1"/>
    <col min="28" max="16384" width="9.140625" style="1"/>
  </cols>
  <sheetData>
    <row r="1" spans="1:52" s="7" customFormat="1" ht="18.75" customHeight="1" x14ac:dyDescent="0.3">
      <c r="A1" s="165" t="s">
        <v>115</v>
      </c>
      <c r="B1" s="165"/>
      <c r="C1" s="165"/>
      <c r="D1" s="165"/>
      <c r="E1" s="165"/>
      <c r="F1" s="165"/>
      <c r="G1" s="165"/>
      <c r="H1" s="165"/>
      <c r="I1" s="165"/>
      <c r="J1" s="165"/>
      <c r="K1" s="165"/>
      <c r="L1" s="165"/>
      <c r="M1" s="165"/>
      <c r="N1" s="165"/>
      <c r="O1" s="165"/>
      <c r="P1" s="165"/>
      <c r="Q1" s="165"/>
      <c r="R1" s="165"/>
      <c r="S1" s="165"/>
      <c r="T1" s="165"/>
      <c r="U1" s="165"/>
      <c r="V1" s="165"/>
      <c r="W1" s="165"/>
      <c r="X1" s="165"/>
      <c r="Y1" s="165"/>
      <c r="Z1" s="165"/>
    </row>
    <row r="2" spans="1:52" s="8" customFormat="1" ht="15" customHeight="1" x14ac:dyDescent="0.25">
      <c r="A2" s="166" t="s">
        <v>114</v>
      </c>
      <c r="B2" s="166"/>
      <c r="C2" s="166"/>
      <c r="D2" s="166"/>
      <c r="E2" s="166"/>
      <c r="F2" s="166"/>
      <c r="G2" s="166"/>
      <c r="H2" s="166"/>
      <c r="I2" s="166"/>
      <c r="J2" s="166"/>
      <c r="K2" s="166"/>
      <c r="L2" s="166"/>
      <c r="M2" s="166"/>
      <c r="N2" s="166"/>
      <c r="O2" s="166"/>
      <c r="P2" s="166"/>
      <c r="Q2" s="166"/>
      <c r="R2" s="166"/>
      <c r="S2" s="166"/>
      <c r="T2" s="166"/>
      <c r="U2" s="166"/>
      <c r="V2" s="166"/>
      <c r="W2" s="166"/>
      <c r="X2" s="166"/>
      <c r="Y2" s="166"/>
      <c r="Z2" s="166"/>
    </row>
    <row r="3" spans="1:52" ht="14.25" customHeight="1" x14ac:dyDescent="0.2">
      <c r="F3" s="2" t="s">
        <v>13</v>
      </c>
      <c r="J3" s="15" t="s">
        <v>98</v>
      </c>
    </row>
    <row r="4" spans="1:52" ht="14.25" customHeight="1" x14ac:dyDescent="0.2">
      <c r="J4" s="15"/>
    </row>
    <row r="5" spans="1:52" ht="15" customHeight="1" thickBot="1" x14ac:dyDescent="0.25">
      <c r="A5" s="109" t="s">
        <v>14</v>
      </c>
      <c r="B5" s="109" t="s">
        <v>16</v>
      </c>
      <c r="C5" s="109" t="s">
        <v>10</v>
      </c>
      <c r="D5" s="109" t="s">
        <v>9</v>
      </c>
      <c r="E5" s="109" t="s">
        <v>84</v>
      </c>
      <c r="F5" s="110" t="s">
        <v>11</v>
      </c>
      <c r="G5" s="111">
        <v>1</v>
      </c>
      <c r="H5" s="111">
        <v>2</v>
      </c>
      <c r="I5" s="111">
        <v>3</v>
      </c>
      <c r="J5" s="111">
        <v>4</v>
      </c>
      <c r="K5" s="111">
        <v>5</v>
      </c>
      <c r="L5" s="111">
        <v>6</v>
      </c>
      <c r="M5" s="111">
        <v>7</v>
      </c>
      <c r="N5" s="111">
        <v>8</v>
      </c>
      <c r="O5" s="111">
        <v>9</v>
      </c>
      <c r="P5" s="111">
        <v>10</v>
      </c>
      <c r="Q5" s="111">
        <v>11</v>
      </c>
      <c r="R5" s="111">
        <v>12</v>
      </c>
      <c r="S5" s="111">
        <v>13</v>
      </c>
      <c r="T5" s="111">
        <v>14</v>
      </c>
      <c r="U5" s="111">
        <v>15</v>
      </c>
      <c r="V5" s="111">
        <v>16</v>
      </c>
      <c r="W5" s="111">
        <v>17</v>
      </c>
      <c r="X5" s="111">
        <v>18</v>
      </c>
      <c r="Y5" s="111">
        <v>19</v>
      </c>
      <c r="Z5" s="111">
        <v>20</v>
      </c>
      <c r="AA5" s="109" t="s">
        <v>16</v>
      </c>
    </row>
    <row r="6" spans="1:52" ht="15" customHeight="1" x14ac:dyDescent="0.2">
      <c r="A6" s="34"/>
      <c r="B6" s="82"/>
      <c r="C6" s="35"/>
      <c r="D6" s="87"/>
      <c r="E6" s="107" t="s">
        <v>105</v>
      </c>
      <c r="F6" s="108">
        <v>10.38</v>
      </c>
      <c r="G6" s="108">
        <v>11.05</v>
      </c>
      <c r="H6" s="108">
        <f>ROUND(G6*1.01,2)</f>
        <v>11.16</v>
      </c>
      <c r="I6" s="108">
        <f t="shared" ref="I6:Z6" si="0">ROUND(H6*1.01,2)</f>
        <v>11.27</v>
      </c>
      <c r="J6" s="108">
        <f t="shared" si="0"/>
        <v>11.38</v>
      </c>
      <c r="K6" s="108">
        <f t="shared" si="0"/>
        <v>11.49</v>
      </c>
      <c r="L6" s="108">
        <f t="shared" si="0"/>
        <v>11.6</v>
      </c>
      <c r="M6" s="108">
        <f t="shared" si="0"/>
        <v>11.72</v>
      </c>
      <c r="N6" s="108">
        <f t="shared" si="0"/>
        <v>11.84</v>
      </c>
      <c r="O6" s="108">
        <f t="shared" si="0"/>
        <v>11.96</v>
      </c>
      <c r="P6" s="108">
        <f t="shared" si="0"/>
        <v>12.08</v>
      </c>
      <c r="Q6" s="108">
        <f t="shared" si="0"/>
        <v>12.2</v>
      </c>
      <c r="R6" s="108">
        <f t="shared" si="0"/>
        <v>12.32</v>
      </c>
      <c r="S6" s="108">
        <f t="shared" si="0"/>
        <v>12.44</v>
      </c>
      <c r="T6" s="108">
        <f t="shared" si="0"/>
        <v>12.56</v>
      </c>
      <c r="U6" s="108">
        <f t="shared" si="0"/>
        <v>12.69</v>
      </c>
      <c r="V6" s="108">
        <f t="shared" si="0"/>
        <v>12.82</v>
      </c>
      <c r="W6" s="108">
        <f t="shared" si="0"/>
        <v>12.95</v>
      </c>
      <c r="X6" s="108">
        <f t="shared" si="0"/>
        <v>13.08</v>
      </c>
      <c r="Y6" s="108">
        <f t="shared" si="0"/>
        <v>13.21</v>
      </c>
      <c r="Z6" s="108">
        <f t="shared" si="0"/>
        <v>13.34</v>
      </c>
      <c r="AA6" s="112"/>
    </row>
    <row r="7" spans="1:52" ht="15" customHeight="1" x14ac:dyDescent="0.25">
      <c r="A7" s="80">
        <v>1</v>
      </c>
      <c r="B7" s="16"/>
      <c r="C7" s="16"/>
      <c r="D7" s="60"/>
      <c r="E7" s="25" t="s">
        <v>106</v>
      </c>
      <c r="F7" s="26">
        <f>ROUND(F6*1.02,2)</f>
        <v>10.59</v>
      </c>
      <c r="G7" s="26">
        <f t="shared" ref="G7:Z7" si="1">ROUND(G6*1.02,2)</f>
        <v>11.27</v>
      </c>
      <c r="H7" s="26">
        <f t="shared" si="1"/>
        <v>11.38</v>
      </c>
      <c r="I7" s="26">
        <f t="shared" si="1"/>
        <v>11.5</v>
      </c>
      <c r="J7" s="26">
        <f t="shared" si="1"/>
        <v>11.61</v>
      </c>
      <c r="K7" s="26">
        <f t="shared" si="1"/>
        <v>11.72</v>
      </c>
      <c r="L7" s="26">
        <f t="shared" si="1"/>
        <v>11.83</v>
      </c>
      <c r="M7" s="26">
        <f t="shared" si="1"/>
        <v>11.95</v>
      </c>
      <c r="N7" s="26">
        <f t="shared" si="1"/>
        <v>12.08</v>
      </c>
      <c r="O7" s="26">
        <f t="shared" si="1"/>
        <v>12.2</v>
      </c>
      <c r="P7" s="26">
        <f t="shared" si="1"/>
        <v>12.32</v>
      </c>
      <c r="Q7" s="26">
        <f t="shared" si="1"/>
        <v>12.44</v>
      </c>
      <c r="R7" s="26">
        <f t="shared" si="1"/>
        <v>12.57</v>
      </c>
      <c r="S7" s="26">
        <f t="shared" si="1"/>
        <v>12.69</v>
      </c>
      <c r="T7" s="26">
        <f t="shared" si="1"/>
        <v>12.81</v>
      </c>
      <c r="U7" s="26">
        <f t="shared" si="1"/>
        <v>12.94</v>
      </c>
      <c r="V7" s="26">
        <f t="shared" si="1"/>
        <v>13.08</v>
      </c>
      <c r="W7" s="26">
        <f t="shared" si="1"/>
        <v>13.21</v>
      </c>
      <c r="X7" s="26">
        <f t="shared" si="1"/>
        <v>13.34</v>
      </c>
      <c r="Y7" s="26">
        <f t="shared" si="1"/>
        <v>13.47</v>
      </c>
      <c r="Z7" s="26">
        <f t="shared" si="1"/>
        <v>13.61</v>
      </c>
      <c r="AA7" s="113" t="s">
        <v>1</v>
      </c>
    </row>
    <row r="8" spans="1:52" ht="15" customHeight="1" x14ac:dyDescent="0.25">
      <c r="A8" s="49"/>
      <c r="B8" s="83"/>
      <c r="C8" s="29"/>
      <c r="D8" s="86"/>
      <c r="E8" s="27" t="s">
        <v>108</v>
      </c>
      <c r="F8" s="28">
        <f>ROUND(F7*1.03,2)</f>
        <v>10.91</v>
      </c>
      <c r="G8" s="28">
        <f t="shared" ref="G8:Z8" si="2">ROUND(G7*1.03,2)</f>
        <v>11.61</v>
      </c>
      <c r="H8" s="28">
        <f t="shared" si="2"/>
        <v>11.72</v>
      </c>
      <c r="I8" s="28">
        <f t="shared" si="2"/>
        <v>11.85</v>
      </c>
      <c r="J8" s="28">
        <f t="shared" si="2"/>
        <v>11.96</v>
      </c>
      <c r="K8" s="28">
        <f t="shared" si="2"/>
        <v>12.07</v>
      </c>
      <c r="L8" s="28">
        <f t="shared" si="2"/>
        <v>12.18</v>
      </c>
      <c r="M8" s="28">
        <f t="shared" si="2"/>
        <v>12.31</v>
      </c>
      <c r="N8" s="28">
        <f t="shared" si="2"/>
        <v>12.44</v>
      </c>
      <c r="O8" s="28">
        <f t="shared" si="2"/>
        <v>12.57</v>
      </c>
      <c r="P8" s="28">
        <f t="shared" si="2"/>
        <v>12.69</v>
      </c>
      <c r="Q8" s="28">
        <f t="shared" si="2"/>
        <v>12.81</v>
      </c>
      <c r="R8" s="28">
        <f t="shared" si="2"/>
        <v>12.95</v>
      </c>
      <c r="S8" s="28">
        <f t="shared" si="2"/>
        <v>13.07</v>
      </c>
      <c r="T8" s="28">
        <f t="shared" si="2"/>
        <v>13.19</v>
      </c>
      <c r="U8" s="28">
        <f t="shared" si="2"/>
        <v>13.33</v>
      </c>
      <c r="V8" s="28">
        <f t="shared" si="2"/>
        <v>13.47</v>
      </c>
      <c r="W8" s="28">
        <f t="shared" si="2"/>
        <v>13.61</v>
      </c>
      <c r="X8" s="28">
        <f t="shared" si="2"/>
        <v>13.74</v>
      </c>
      <c r="Y8" s="28">
        <f t="shared" si="2"/>
        <v>13.87</v>
      </c>
      <c r="Z8" s="28">
        <f t="shared" si="2"/>
        <v>14.02</v>
      </c>
      <c r="AA8" s="113"/>
    </row>
    <row r="9" spans="1:52" ht="15" customHeight="1" x14ac:dyDescent="0.25">
      <c r="A9" s="80"/>
      <c r="E9" s="21" t="s">
        <v>109</v>
      </c>
      <c r="F9" s="22">
        <f>ROUND(F8*1.03,2)</f>
        <v>11.24</v>
      </c>
      <c r="G9" s="22">
        <f t="shared" ref="G9:Z9" si="3">ROUND(G8*1.03,2)</f>
        <v>11.96</v>
      </c>
      <c r="H9" s="22">
        <f t="shared" si="3"/>
        <v>12.07</v>
      </c>
      <c r="I9" s="22">
        <f t="shared" si="3"/>
        <v>12.21</v>
      </c>
      <c r="J9" s="22">
        <f t="shared" si="3"/>
        <v>12.32</v>
      </c>
      <c r="K9" s="22">
        <f t="shared" si="3"/>
        <v>12.43</v>
      </c>
      <c r="L9" s="22">
        <f t="shared" si="3"/>
        <v>12.55</v>
      </c>
      <c r="M9" s="22">
        <f t="shared" si="3"/>
        <v>12.68</v>
      </c>
      <c r="N9" s="22">
        <f t="shared" si="3"/>
        <v>12.81</v>
      </c>
      <c r="O9" s="22">
        <f t="shared" si="3"/>
        <v>12.95</v>
      </c>
      <c r="P9" s="22">
        <f t="shared" si="3"/>
        <v>13.07</v>
      </c>
      <c r="Q9" s="22">
        <f t="shared" si="3"/>
        <v>13.19</v>
      </c>
      <c r="R9" s="22">
        <f t="shared" si="3"/>
        <v>13.34</v>
      </c>
      <c r="S9" s="22">
        <f t="shared" si="3"/>
        <v>13.46</v>
      </c>
      <c r="T9" s="22">
        <f t="shared" si="3"/>
        <v>13.59</v>
      </c>
      <c r="U9" s="22">
        <f t="shared" si="3"/>
        <v>13.73</v>
      </c>
      <c r="V9" s="22">
        <f t="shared" si="3"/>
        <v>13.87</v>
      </c>
      <c r="W9" s="22">
        <f t="shared" si="3"/>
        <v>14.02</v>
      </c>
      <c r="X9" s="22">
        <f t="shared" si="3"/>
        <v>14.15</v>
      </c>
      <c r="Y9" s="22">
        <f t="shared" si="3"/>
        <v>14.29</v>
      </c>
      <c r="Z9" s="22">
        <f t="shared" si="3"/>
        <v>14.44</v>
      </c>
      <c r="AA9" s="113"/>
    </row>
    <row r="10" spans="1:52" ht="15" customHeight="1" x14ac:dyDescent="0.25">
      <c r="A10" s="49"/>
      <c r="B10" s="69"/>
      <c r="C10" s="69"/>
      <c r="D10" s="85"/>
      <c r="E10" s="72" t="s">
        <v>111</v>
      </c>
      <c r="F10" s="71">
        <f>ROUND(F9*1.015,2)</f>
        <v>11.41</v>
      </c>
      <c r="G10" s="71">
        <f>ROUND(G9*1.015,2)</f>
        <v>12.14</v>
      </c>
      <c r="H10" s="71">
        <f t="shared" ref="H10:Z10" si="4">ROUND(H9*1.015,2)</f>
        <v>12.25</v>
      </c>
      <c r="I10" s="71">
        <f t="shared" si="4"/>
        <v>12.39</v>
      </c>
      <c r="J10" s="71">
        <f t="shared" si="4"/>
        <v>12.5</v>
      </c>
      <c r="K10" s="71">
        <f t="shared" si="4"/>
        <v>12.62</v>
      </c>
      <c r="L10" s="71">
        <f t="shared" si="4"/>
        <v>12.74</v>
      </c>
      <c r="M10" s="71">
        <f t="shared" si="4"/>
        <v>12.87</v>
      </c>
      <c r="N10" s="71">
        <f t="shared" si="4"/>
        <v>13</v>
      </c>
      <c r="O10" s="71">
        <f t="shared" si="4"/>
        <v>13.14</v>
      </c>
      <c r="P10" s="71">
        <f t="shared" si="4"/>
        <v>13.27</v>
      </c>
      <c r="Q10" s="71">
        <f t="shared" si="4"/>
        <v>13.39</v>
      </c>
      <c r="R10" s="71">
        <f t="shared" si="4"/>
        <v>13.54</v>
      </c>
      <c r="S10" s="71">
        <f t="shared" si="4"/>
        <v>13.66</v>
      </c>
      <c r="T10" s="71">
        <f t="shared" si="4"/>
        <v>13.79</v>
      </c>
      <c r="U10" s="71">
        <f t="shared" si="4"/>
        <v>13.94</v>
      </c>
      <c r="V10" s="71">
        <f t="shared" si="4"/>
        <v>14.08</v>
      </c>
      <c r="W10" s="71">
        <f t="shared" si="4"/>
        <v>14.23</v>
      </c>
      <c r="X10" s="71">
        <f t="shared" si="4"/>
        <v>14.36</v>
      </c>
      <c r="Y10" s="71">
        <f t="shared" si="4"/>
        <v>14.5</v>
      </c>
      <c r="Z10" s="71">
        <f t="shared" si="4"/>
        <v>14.66</v>
      </c>
      <c r="AA10" s="113"/>
    </row>
    <row r="11" spans="1:52" ht="15" customHeight="1" x14ac:dyDescent="0.25">
      <c r="A11" s="49"/>
      <c r="B11" s="69"/>
      <c r="C11" s="69"/>
      <c r="D11" s="85"/>
      <c r="E11" s="100" t="s">
        <v>112</v>
      </c>
      <c r="F11" s="101">
        <f>ROUND(F10*1.02,2)</f>
        <v>11.64</v>
      </c>
      <c r="G11" s="101">
        <f t="shared" ref="G11:Z11" si="5">ROUND(G10*1.02,2)</f>
        <v>12.38</v>
      </c>
      <c r="H11" s="101">
        <f t="shared" si="5"/>
        <v>12.5</v>
      </c>
      <c r="I11" s="101">
        <f t="shared" si="5"/>
        <v>12.64</v>
      </c>
      <c r="J11" s="101">
        <f t="shared" si="5"/>
        <v>12.75</v>
      </c>
      <c r="K11" s="101">
        <f t="shared" si="5"/>
        <v>12.87</v>
      </c>
      <c r="L11" s="101">
        <f t="shared" si="5"/>
        <v>12.99</v>
      </c>
      <c r="M11" s="101">
        <f t="shared" si="5"/>
        <v>13.13</v>
      </c>
      <c r="N11" s="101">
        <f t="shared" si="5"/>
        <v>13.26</v>
      </c>
      <c r="O11" s="101">
        <f t="shared" si="5"/>
        <v>13.4</v>
      </c>
      <c r="P11" s="101">
        <f t="shared" si="5"/>
        <v>13.54</v>
      </c>
      <c r="Q11" s="101">
        <f t="shared" si="5"/>
        <v>13.66</v>
      </c>
      <c r="R11" s="101">
        <f t="shared" si="5"/>
        <v>13.81</v>
      </c>
      <c r="S11" s="101">
        <f t="shared" si="5"/>
        <v>13.93</v>
      </c>
      <c r="T11" s="101">
        <f t="shared" si="5"/>
        <v>14.07</v>
      </c>
      <c r="U11" s="101">
        <f t="shared" si="5"/>
        <v>14.22</v>
      </c>
      <c r="V11" s="101">
        <f t="shared" si="5"/>
        <v>14.36</v>
      </c>
      <c r="W11" s="101">
        <f t="shared" si="5"/>
        <v>14.51</v>
      </c>
      <c r="X11" s="101">
        <f t="shared" si="5"/>
        <v>14.65</v>
      </c>
      <c r="Y11" s="101">
        <f t="shared" si="5"/>
        <v>14.79</v>
      </c>
      <c r="Z11" s="101">
        <f t="shared" si="5"/>
        <v>14.95</v>
      </c>
      <c r="AA11" s="113"/>
    </row>
    <row r="12" spans="1:52" ht="15" customHeight="1" thickBot="1" x14ac:dyDescent="0.3">
      <c r="A12" s="43"/>
      <c r="B12" s="90"/>
      <c r="C12" s="91"/>
      <c r="D12" s="92"/>
      <c r="E12" s="74" t="s">
        <v>113</v>
      </c>
      <c r="F12" s="93">
        <f t="shared" ref="F12:Z12" si="6">ROUND(F11*1.025,2)</f>
        <v>11.93</v>
      </c>
      <c r="G12" s="93">
        <f t="shared" si="6"/>
        <v>12.69</v>
      </c>
      <c r="H12" s="93">
        <f t="shared" si="6"/>
        <v>12.81</v>
      </c>
      <c r="I12" s="93">
        <f t="shared" si="6"/>
        <v>12.96</v>
      </c>
      <c r="J12" s="93">
        <f t="shared" si="6"/>
        <v>13.07</v>
      </c>
      <c r="K12" s="93">
        <f t="shared" si="6"/>
        <v>13.19</v>
      </c>
      <c r="L12" s="93">
        <f t="shared" si="6"/>
        <v>13.31</v>
      </c>
      <c r="M12" s="93">
        <f t="shared" si="6"/>
        <v>13.46</v>
      </c>
      <c r="N12" s="93">
        <f t="shared" si="6"/>
        <v>13.59</v>
      </c>
      <c r="O12" s="93">
        <f t="shared" si="6"/>
        <v>13.74</v>
      </c>
      <c r="P12" s="93">
        <f t="shared" si="6"/>
        <v>13.88</v>
      </c>
      <c r="Q12" s="93">
        <f t="shared" si="6"/>
        <v>14</v>
      </c>
      <c r="R12" s="93">
        <f t="shared" si="6"/>
        <v>14.16</v>
      </c>
      <c r="S12" s="93">
        <f t="shared" si="6"/>
        <v>14.28</v>
      </c>
      <c r="T12" s="93">
        <f t="shared" si="6"/>
        <v>14.42</v>
      </c>
      <c r="U12" s="93">
        <f t="shared" si="6"/>
        <v>14.58</v>
      </c>
      <c r="V12" s="93">
        <f t="shared" si="6"/>
        <v>14.72</v>
      </c>
      <c r="W12" s="93">
        <f t="shared" si="6"/>
        <v>14.87</v>
      </c>
      <c r="X12" s="93">
        <f t="shared" si="6"/>
        <v>15.02</v>
      </c>
      <c r="Y12" s="93">
        <f t="shared" si="6"/>
        <v>15.16</v>
      </c>
      <c r="Z12" s="93">
        <f t="shared" si="6"/>
        <v>15.32</v>
      </c>
      <c r="AA12" s="114"/>
    </row>
    <row r="13" spans="1:52" ht="15" customHeight="1" x14ac:dyDescent="0.25">
      <c r="A13" s="49"/>
      <c r="B13" s="79"/>
      <c r="C13" s="32"/>
      <c r="D13" s="59"/>
      <c r="E13" s="102" t="s">
        <v>105</v>
      </c>
      <c r="F13" s="103">
        <v>11.15</v>
      </c>
      <c r="G13" s="103">
        <v>11.86</v>
      </c>
      <c r="H13" s="103">
        <f>ROUND(G13*1.01,2)</f>
        <v>11.98</v>
      </c>
      <c r="I13" s="103">
        <f>ROUND(H13*1.01,2)</f>
        <v>12.1</v>
      </c>
      <c r="J13" s="103">
        <f>ROUND(I13*1.01,2)</f>
        <v>12.22</v>
      </c>
      <c r="K13" s="103">
        <f t="shared" ref="K13:Z13" si="7">ROUND(J13*1.01,2)</f>
        <v>12.34</v>
      </c>
      <c r="L13" s="103">
        <f t="shared" si="7"/>
        <v>12.46</v>
      </c>
      <c r="M13" s="103">
        <f t="shared" si="7"/>
        <v>12.58</v>
      </c>
      <c r="N13" s="103">
        <f t="shared" si="7"/>
        <v>12.71</v>
      </c>
      <c r="O13" s="103">
        <f t="shared" si="7"/>
        <v>12.84</v>
      </c>
      <c r="P13" s="103">
        <f t="shared" si="7"/>
        <v>12.97</v>
      </c>
      <c r="Q13" s="103">
        <f t="shared" si="7"/>
        <v>13.1</v>
      </c>
      <c r="R13" s="103">
        <f t="shared" si="7"/>
        <v>13.23</v>
      </c>
      <c r="S13" s="103">
        <f t="shared" si="7"/>
        <v>13.36</v>
      </c>
      <c r="T13" s="103">
        <f t="shared" si="7"/>
        <v>13.49</v>
      </c>
      <c r="U13" s="103">
        <f t="shared" si="7"/>
        <v>13.62</v>
      </c>
      <c r="V13" s="103">
        <f t="shared" si="7"/>
        <v>13.76</v>
      </c>
      <c r="W13" s="103">
        <f t="shared" si="7"/>
        <v>13.9</v>
      </c>
      <c r="X13" s="103">
        <f t="shared" si="7"/>
        <v>14.04</v>
      </c>
      <c r="Y13" s="103">
        <f t="shared" si="7"/>
        <v>14.18</v>
      </c>
      <c r="Z13" s="103">
        <f t="shared" si="7"/>
        <v>14.32</v>
      </c>
      <c r="AA13" s="113"/>
    </row>
    <row r="14" spans="1:52" ht="15" customHeight="1" x14ac:dyDescent="0.25">
      <c r="A14" s="80">
        <v>2</v>
      </c>
      <c r="B14" s="16"/>
      <c r="C14" s="16"/>
      <c r="D14" s="60"/>
      <c r="E14" s="25" t="s">
        <v>106</v>
      </c>
      <c r="F14" s="26">
        <f t="shared" ref="F14:Z14" si="8">ROUND(F13*1.02,2)</f>
        <v>11.37</v>
      </c>
      <c r="G14" s="26">
        <f t="shared" si="8"/>
        <v>12.1</v>
      </c>
      <c r="H14" s="26">
        <f t="shared" si="8"/>
        <v>12.22</v>
      </c>
      <c r="I14" s="26">
        <f t="shared" si="8"/>
        <v>12.34</v>
      </c>
      <c r="J14" s="26">
        <f t="shared" si="8"/>
        <v>12.46</v>
      </c>
      <c r="K14" s="26">
        <f t="shared" si="8"/>
        <v>12.59</v>
      </c>
      <c r="L14" s="26">
        <f t="shared" si="8"/>
        <v>12.71</v>
      </c>
      <c r="M14" s="26">
        <f t="shared" si="8"/>
        <v>12.83</v>
      </c>
      <c r="N14" s="26">
        <f t="shared" si="8"/>
        <v>12.96</v>
      </c>
      <c r="O14" s="26">
        <f t="shared" si="8"/>
        <v>13.1</v>
      </c>
      <c r="P14" s="26">
        <f t="shared" si="8"/>
        <v>13.23</v>
      </c>
      <c r="Q14" s="26">
        <f t="shared" si="8"/>
        <v>13.36</v>
      </c>
      <c r="R14" s="26">
        <f t="shared" si="8"/>
        <v>13.49</v>
      </c>
      <c r="S14" s="26">
        <f t="shared" si="8"/>
        <v>13.63</v>
      </c>
      <c r="T14" s="26">
        <f t="shared" si="8"/>
        <v>13.76</v>
      </c>
      <c r="U14" s="26">
        <f t="shared" si="8"/>
        <v>13.89</v>
      </c>
      <c r="V14" s="26">
        <f t="shared" si="8"/>
        <v>14.04</v>
      </c>
      <c r="W14" s="26">
        <f t="shared" si="8"/>
        <v>14.18</v>
      </c>
      <c r="X14" s="26">
        <f t="shared" si="8"/>
        <v>14.32</v>
      </c>
      <c r="Y14" s="26">
        <f t="shared" si="8"/>
        <v>14.46</v>
      </c>
      <c r="Z14" s="26">
        <f t="shared" si="8"/>
        <v>14.61</v>
      </c>
      <c r="AA14" s="113" t="s">
        <v>4</v>
      </c>
    </row>
    <row r="15" spans="1:52" ht="15" customHeight="1" x14ac:dyDescent="0.25">
      <c r="A15" s="49"/>
      <c r="B15" s="78"/>
      <c r="C15" s="16"/>
      <c r="D15" s="60"/>
      <c r="E15" s="27" t="s">
        <v>108</v>
      </c>
      <c r="F15" s="28">
        <f>ROUND(F14*1.03,2)</f>
        <v>11.71</v>
      </c>
      <c r="G15" s="28">
        <f t="shared" ref="G15:Z16" si="9">ROUND(G14*1.03,2)</f>
        <v>12.46</v>
      </c>
      <c r="H15" s="28">
        <f t="shared" si="9"/>
        <v>12.59</v>
      </c>
      <c r="I15" s="28">
        <f t="shared" si="9"/>
        <v>12.71</v>
      </c>
      <c r="J15" s="28">
        <f t="shared" si="9"/>
        <v>12.83</v>
      </c>
      <c r="K15" s="28">
        <f t="shared" si="9"/>
        <v>12.97</v>
      </c>
      <c r="L15" s="28">
        <f t="shared" si="9"/>
        <v>13.09</v>
      </c>
      <c r="M15" s="28">
        <f t="shared" si="9"/>
        <v>13.21</v>
      </c>
      <c r="N15" s="28">
        <f t="shared" si="9"/>
        <v>13.35</v>
      </c>
      <c r="O15" s="28">
        <f t="shared" si="9"/>
        <v>13.49</v>
      </c>
      <c r="P15" s="28">
        <f t="shared" si="9"/>
        <v>13.63</v>
      </c>
      <c r="Q15" s="28">
        <f t="shared" si="9"/>
        <v>13.76</v>
      </c>
      <c r="R15" s="28">
        <f t="shared" si="9"/>
        <v>13.89</v>
      </c>
      <c r="S15" s="28">
        <f t="shared" si="9"/>
        <v>14.04</v>
      </c>
      <c r="T15" s="28">
        <f t="shared" si="9"/>
        <v>14.17</v>
      </c>
      <c r="U15" s="28">
        <f t="shared" si="9"/>
        <v>14.31</v>
      </c>
      <c r="V15" s="28">
        <f t="shared" si="9"/>
        <v>14.46</v>
      </c>
      <c r="W15" s="28">
        <f t="shared" si="9"/>
        <v>14.61</v>
      </c>
      <c r="X15" s="28">
        <f t="shared" si="9"/>
        <v>14.75</v>
      </c>
      <c r="Y15" s="28">
        <f t="shared" si="9"/>
        <v>14.89</v>
      </c>
      <c r="Z15" s="28">
        <f t="shared" si="9"/>
        <v>15.05</v>
      </c>
      <c r="AA15" s="113"/>
    </row>
    <row r="16" spans="1:52" s="70" customFormat="1" ht="15" customHeight="1" x14ac:dyDescent="0.25">
      <c r="A16" s="49"/>
      <c r="B16" s="78"/>
      <c r="C16" s="16"/>
      <c r="D16" s="60"/>
      <c r="E16" s="21" t="s">
        <v>109</v>
      </c>
      <c r="F16" s="22">
        <f>ROUND(F15*1.03,2)</f>
        <v>12.06</v>
      </c>
      <c r="G16" s="22">
        <f t="shared" si="9"/>
        <v>12.83</v>
      </c>
      <c r="H16" s="22">
        <f t="shared" si="9"/>
        <v>12.97</v>
      </c>
      <c r="I16" s="22">
        <f t="shared" si="9"/>
        <v>13.09</v>
      </c>
      <c r="J16" s="22">
        <f t="shared" si="9"/>
        <v>13.21</v>
      </c>
      <c r="K16" s="22">
        <f t="shared" si="9"/>
        <v>13.36</v>
      </c>
      <c r="L16" s="22">
        <f t="shared" si="9"/>
        <v>13.48</v>
      </c>
      <c r="M16" s="22">
        <f t="shared" si="9"/>
        <v>13.61</v>
      </c>
      <c r="N16" s="22">
        <f t="shared" si="9"/>
        <v>13.75</v>
      </c>
      <c r="O16" s="22">
        <f t="shared" si="9"/>
        <v>13.89</v>
      </c>
      <c r="P16" s="22">
        <f t="shared" si="9"/>
        <v>14.04</v>
      </c>
      <c r="Q16" s="22">
        <f t="shared" si="9"/>
        <v>14.17</v>
      </c>
      <c r="R16" s="22">
        <f t="shared" si="9"/>
        <v>14.31</v>
      </c>
      <c r="S16" s="22">
        <f t="shared" si="9"/>
        <v>14.46</v>
      </c>
      <c r="T16" s="22">
        <f t="shared" si="9"/>
        <v>14.6</v>
      </c>
      <c r="U16" s="22">
        <f t="shared" si="9"/>
        <v>14.74</v>
      </c>
      <c r="V16" s="22">
        <f t="shared" si="9"/>
        <v>14.89</v>
      </c>
      <c r="W16" s="22">
        <f t="shared" si="9"/>
        <v>15.05</v>
      </c>
      <c r="X16" s="22">
        <f t="shared" si="9"/>
        <v>15.19</v>
      </c>
      <c r="Y16" s="22">
        <f t="shared" si="9"/>
        <v>15.34</v>
      </c>
      <c r="Z16" s="22">
        <f t="shared" si="9"/>
        <v>15.5</v>
      </c>
      <c r="AA16" s="113"/>
      <c r="AB16" s="1"/>
      <c r="AC16" s="1"/>
      <c r="AD16" s="1"/>
      <c r="AE16" s="1"/>
      <c r="AF16" s="1"/>
      <c r="AG16" s="1"/>
      <c r="AH16" s="1"/>
      <c r="AI16" s="1"/>
      <c r="AJ16" s="1"/>
      <c r="AK16" s="1"/>
      <c r="AL16" s="1"/>
      <c r="AM16" s="1"/>
      <c r="AN16" s="1"/>
      <c r="AO16" s="1"/>
      <c r="AP16" s="1"/>
      <c r="AQ16" s="1"/>
      <c r="AR16" s="1"/>
      <c r="AS16" s="1"/>
      <c r="AT16" s="1"/>
      <c r="AU16" s="1"/>
      <c r="AV16" s="1"/>
      <c r="AW16" s="1"/>
      <c r="AX16" s="1"/>
      <c r="AY16" s="1"/>
      <c r="AZ16" s="1"/>
    </row>
    <row r="17" spans="1:27" ht="15" customHeight="1" x14ac:dyDescent="0.25">
      <c r="A17" s="49"/>
      <c r="B17" s="78"/>
      <c r="C17" s="16"/>
      <c r="D17" s="60"/>
      <c r="E17" s="72" t="s">
        <v>111</v>
      </c>
      <c r="F17" s="71">
        <f>ROUND(F16*1.015,2)</f>
        <v>12.24</v>
      </c>
      <c r="G17" s="71">
        <f t="shared" ref="G17:Z17" si="10">ROUND(G16*1.015,2)</f>
        <v>13.02</v>
      </c>
      <c r="H17" s="71">
        <f t="shared" si="10"/>
        <v>13.16</v>
      </c>
      <c r="I17" s="71">
        <f t="shared" si="10"/>
        <v>13.29</v>
      </c>
      <c r="J17" s="71">
        <f t="shared" si="10"/>
        <v>13.41</v>
      </c>
      <c r="K17" s="71">
        <f t="shared" si="10"/>
        <v>13.56</v>
      </c>
      <c r="L17" s="71">
        <f t="shared" si="10"/>
        <v>13.68</v>
      </c>
      <c r="M17" s="71">
        <f t="shared" si="10"/>
        <v>13.81</v>
      </c>
      <c r="N17" s="71">
        <f t="shared" si="10"/>
        <v>13.96</v>
      </c>
      <c r="O17" s="71">
        <f t="shared" si="10"/>
        <v>14.1</v>
      </c>
      <c r="P17" s="71">
        <f t="shared" si="10"/>
        <v>14.25</v>
      </c>
      <c r="Q17" s="71">
        <f t="shared" si="10"/>
        <v>14.38</v>
      </c>
      <c r="R17" s="71">
        <f t="shared" si="10"/>
        <v>14.52</v>
      </c>
      <c r="S17" s="71">
        <f t="shared" si="10"/>
        <v>14.68</v>
      </c>
      <c r="T17" s="71">
        <f t="shared" si="10"/>
        <v>14.82</v>
      </c>
      <c r="U17" s="71">
        <f t="shared" si="10"/>
        <v>14.96</v>
      </c>
      <c r="V17" s="71">
        <f t="shared" si="10"/>
        <v>15.11</v>
      </c>
      <c r="W17" s="71">
        <f t="shared" si="10"/>
        <v>15.28</v>
      </c>
      <c r="X17" s="71">
        <f t="shared" si="10"/>
        <v>15.42</v>
      </c>
      <c r="Y17" s="71">
        <f t="shared" si="10"/>
        <v>15.57</v>
      </c>
      <c r="Z17" s="71">
        <f t="shared" si="10"/>
        <v>15.73</v>
      </c>
      <c r="AA17" s="113"/>
    </row>
    <row r="18" spans="1:27" ht="15" customHeight="1" x14ac:dyDescent="0.25">
      <c r="A18" s="49"/>
      <c r="B18" s="78"/>
      <c r="C18" s="16"/>
      <c r="D18" s="60"/>
      <c r="E18" s="100" t="s">
        <v>112</v>
      </c>
      <c r="F18" s="101">
        <f>ROUND(F17*1.02,2)</f>
        <v>12.48</v>
      </c>
      <c r="G18" s="101">
        <f t="shared" ref="G18:Z18" si="11">ROUND(G17*1.02,2)</f>
        <v>13.28</v>
      </c>
      <c r="H18" s="101">
        <f t="shared" si="11"/>
        <v>13.42</v>
      </c>
      <c r="I18" s="101">
        <f t="shared" si="11"/>
        <v>13.56</v>
      </c>
      <c r="J18" s="101">
        <f t="shared" si="11"/>
        <v>13.68</v>
      </c>
      <c r="K18" s="101">
        <f t="shared" si="11"/>
        <v>13.83</v>
      </c>
      <c r="L18" s="101">
        <f t="shared" si="11"/>
        <v>13.95</v>
      </c>
      <c r="M18" s="101">
        <f t="shared" si="11"/>
        <v>14.09</v>
      </c>
      <c r="N18" s="101">
        <f t="shared" si="11"/>
        <v>14.24</v>
      </c>
      <c r="O18" s="101">
        <f t="shared" si="11"/>
        <v>14.38</v>
      </c>
      <c r="P18" s="101">
        <f t="shared" si="11"/>
        <v>14.54</v>
      </c>
      <c r="Q18" s="101">
        <f t="shared" si="11"/>
        <v>14.67</v>
      </c>
      <c r="R18" s="101">
        <f t="shared" si="11"/>
        <v>14.81</v>
      </c>
      <c r="S18" s="101">
        <f t="shared" si="11"/>
        <v>14.97</v>
      </c>
      <c r="T18" s="101">
        <f t="shared" si="11"/>
        <v>15.12</v>
      </c>
      <c r="U18" s="101">
        <f t="shared" si="11"/>
        <v>15.26</v>
      </c>
      <c r="V18" s="101">
        <f t="shared" si="11"/>
        <v>15.41</v>
      </c>
      <c r="W18" s="101">
        <f t="shared" si="11"/>
        <v>15.59</v>
      </c>
      <c r="X18" s="101">
        <f t="shared" si="11"/>
        <v>15.73</v>
      </c>
      <c r="Y18" s="101">
        <f t="shared" si="11"/>
        <v>15.88</v>
      </c>
      <c r="Z18" s="101">
        <f t="shared" si="11"/>
        <v>16.04</v>
      </c>
      <c r="AA18" s="113"/>
    </row>
    <row r="19" spans="1:27" ht="15" customHeight="1" thickBot="1" x14ac:dyDescent="0.3">
      <c r="A19" s="43"/>
      <c r="B19" s="77"/>
      <c r="C19" s="44"/>
      <c r="D19" s="88"/>
      <c r="E19" s="74" t="s">
        <v>113</v>
      </c>
      <c r="F19" s="93">
        <f>ROUND(F18*1.025,2)</f>
        <v>12.79</v>
      </c>
      <c r="G19" s="93">
        <f t="shared" ref="G19:Z19" si="12">ROUND(G18*1.025,2)</f>
        <v>13.61</v>
      </c>
      <c r="H19" s="93">
        <f t="shared" si="12"/>
        <v>13.76</v>
      </c>
      <c r="I19" s="93">
        <f t="shared" si="12"/>
        <v>13.9</v>
      </c>
      <c r="J19" s="93">
        <f t="shared" si="12"/>
        <v>14.02</v>
      </c>
      <c r="K19" s="93">
        <f t="shared" si="12"/>
        <v>14.18</v>
      </c>
      <c r="L19" s="93">
        <f t="shared" si="12"/>
        <v>14.3</v>
      </c>
      <c r="M19" s="93">
        <f t="shared" si="12"/>
        <v>14.44</v>
      </c>
      <c r="N19" s="93">
        <f t="shared" si="12"/>
        <v>14.6</v>
      </c>
      <c r="O19" s="93">
        <f t="shared" si="12"/>
        <v>14.74</v>
      </c>
      <c r="P19" s="93">
        <f t="shared" si="12"/>
        <v>14.9</v>
      </c>
      <c r="Q19" s="93">
        <f t="shared" si="12"/>
        <v>15.04</v>
      </c>
      <c r="R19" s="93">
        <f t="shared" si="12"/>
        <v>15.18</v>
      </c>
      <c r="S19" s="93">
        <f t="shared" si="12"/>
        <v>15.34</v>
      </c>
      <c r="T19" s="93">
        <f t="shared" si="12"/>
        <v>15.5</v>
      </c>
      <c r="U19" s="93">
        <f t="shared" si="12"/>
        <v>15.64</v>
      </c>
      <c r="V19" s="93">
        <f t="shared" si="12"/>
        <v>15.8</v>
      </c>
      <c r="W19" s="93">
        <f t="shared" si="12"/>
        <v>15.98</v>
      </c>
      <c r="X19" s="93">
        <f t="shared" si="12"/>
        <v>16.12</v>
      </c>
      <c r="Y19" s="93">
        <f t="shared" si="12"/>
        <v>16.28</v>
      </c>
      <c r="Z19" s="93">
        <f t="shared" si="12"/>
        <v>16.440000000000001</v>
      </c>
      <c r="AA19" s="114"/>
    </row>
    <row r="20" spans="1:27" ht="15" customHeight="1" x14ac:dyDescent="0.25">
      <c r="A20" s="49"/>
      <c r="B20" s="78"/>
      <c r="C20" s="16"/>
      <c r="D20" s="60"/>
      <c r="E20" s="97" t="s">
        <v>105</v>
      </c>
      <c r="F20" s="98">
        <v>11.72</v>
      </c>
      <c r="G20" s="98">
        <v>12.46</v>
      </c>
      <c r="H20" s="98">
        <f>ROUND(G20*1.01,2)</f>
        <v>12.58</v>
      </c>
      <c r="I20" s="98">
        <f t="shared" ref="I20:Z20" si="13">ROUND(H20*1.01,2)</f>
        <v>12.71</v>
      </c>
      <c r="J20" s="98">
        <f t="shared" si="13"/>
        <v>12.84</v>
      </c>
      <c r="K20" s="98">
        <f t="shared" si="13"/>
        <v>12.97</v>
      </c>
      <c r="L20" s="98">
        <f t="shared" si="13"/>
        <v>13.1</v>
      </c>
      <c r="M20" s="98">
        <f t="shared" si="13"/>
        <v>13.23</v>
      </c>
      <c r="N20" s="98">
        <f t="shared" si="13"/>
        <v>13.36</v>
      </c>
      <c r="O20" s="98">
        <f t="shared" si="13"/>
        <v>13.49</v>
      </c>
      <c r="P20" s="98">
        <f t="shared" si="13"/>
        <v>13.62</v>
      </c>
      <c r="Q20" s="98">
        <f t="shared" si="13"/>
        <v>13.76</v>
      </c>
      <c r="R20" s="98">
        <f t="shared" si="13"/>
        <v>13.9</v>
      </c>
      <c r="S20" s="98">
        <f t="shared" si="13"/>
        <v>14.04</v>
      </c>
      <c r="T20" s="98">
        <f t="shared" si="13"/>
        <v>14.18</v>
      </c>
      <c r="U20" s="98">
        <f t="shared" si="13"/>
        <v>14.32</v>
      </c>
      <c r="V20" s="98">
        <f t="shared" si="13"/>
        <v>14.46</v>
      </c>
      <c r="W20" s="98">
        <f t="shared" si="13"/>
        <v>14.6</v>
      </c>
      <c r="X20" s="98">
        <f t="shared" si="13"/>
        <v>14.75</v>
      </c>
      <c r="Y20" s="98">
        <f t="shared" si="13"/>
        <v>14.9</v>
      </c>
      <c r="Z20" s="98">
        <f t="shared" si="13"/>
        <v>15.05</v>
      </c>
      <c r="AA20" s="113"/>
    </row>
    <row r="21" spans="1:27" ht="15" customHeight="1" x14ac:dyDescent="0.25">
      <c r="A21" s="80">
        <v>3</v>
      </c>
      <c r="B21" s="16"/>
      <c r="C21" s="16"/>
      <c r="D21" s="60"/>
      <c r="E21" s="25" t="s">
        <v>106</v>
      </c>
      <c r="F21" s="26">
        <f>ROUND(F20*1.02,2)</f>
        <v>11.95</v>
      </c>
      <c r="G21" s="26">
        <f t="shared" ref="G21:Z21" si="14">ROUND(G20*1.02,2)</f>
        <v>12.71</v>
      </c>
      <c r="H21" s="26">
        <f t="shared" si="14"/>
        <v>12.83</v>
      </c>
      <c r="I21" s="26">
        <f t="shared" si="14"/>
        <v>12.96</v>
      </c>
      <c r="J21" s="26">
        <f t="shared" si="14"/>
        <v>13.1</v>
      </c>
      <c r="K21" s="26">
        <f t="shared" si="14"/>
        <v>13.23</v>
      </c>
      <c r="L21" s="26">
        <f t="shared" si="14"/>
        <v>13.36</v>
      </c>
      <c r="M21" s="26">
        <f t="shared" si="14"/>
        <v>13.49</v>
      </c>
      <c r="N21" s="26">
        <f t="shared" si="14"/>
        <v>13.63</v>
      </c>
      <c r="O21" s="26">
        <f t="shared" si="14"/>
        <v>13.76</v>
      </c>
      <c r="P21" s="26">
        <f t="shared" si="14"/>
        <v>13.89</v>
      </c>
      <c r="Q21" s="26">
        <f t="shared" si="14"/>
        <v>14.04</v>
      </c>
      <c r="R21" s="26">
        <f t="shared" si="14"/>
        <v>14.18</v>
      </c>
      <c r="S21" s="26">
        <f t="shared" si="14"/>
        <v>14.32</v>
      </c>
      <c r="T21" s="26">
        <f t="shared" si="14"/>
        <v>14.46</v>
      </c>
      <c r="U21" s="26">
        <f t="shared" si="14"/>
        <v>14.61</v>
      </c>
      <c r="V21" s="26">
        <f t="shared" si="14"/>
        <v>14.75</v>
      </c>
      <c r="W21" s="26">
        <f t="shared" si="14"/>
        <v>14.89</v>
      </c>
      <c r="X21" s="26">
        <f t="shared" si="14"/>
        <v>15.05</v>
      </c>
      <c r="Y21" s="26">
        <f t="shared" si="14"/>
        <v>15.2</v>
      </c>
      <c r="Z21" s="26">
        <f t="shared" si="14"/>
        <v>15.35</v>
      </c>
      <c r="AA21" s="113" t="s">
        <v>60</v>
      </c>
    </row>
    <row r="22" spans="1:27" ht="15" customHeight="1" x14ac:dyDescent="0.25">
      <c r="A22" s="49"/>
      <c r="B22" s="83"/>
      <c r="C22" s="29"/>
      <c r="D22" s="86"/>
      <c r="E22" s="75" t="s">
        <v>108</v>
      </c>
      <c r="F22" s="76">
        <f>ROUND(F21*1.03,2)</f>
        <v>12.31</v>
      </c>
      <c r="G22" s="76">
        <f t="shared" ref="G22:Z23" si="15">ROUND(G21*1.03,2)</f>
        <v>13.09</v>
      </c>
      <c r="H22" s="76">
        <f t="shared" si="15"/>
        <v>13.21</v>
      </c>
      <c r="I22" s="76">
        <f t="shared" si="15"/>
        <v>13.35</v>
      </c>
      <c r="J22" s="76">
        <f t="shared" si="15"/>
        <v>13.49</v>
      </c>
      <c r="K22" s="76">
        <f t="shared" si="15"/>
        <v>13.63</v>
      </c>
      <c r="L22" s="76">
        <f t="shared" si="15"/>
        <v>13.76</v>
      </c>
      <c r="M22" s="76">
        <f t="shared" si="15"/>
        <v>13.89</v>
      </c>
      <c r="N22" s="76">
        <f t="shared" si="15"/>
        <v>14.04</v>
      </c>
      <c r="O22" s="76">
        <f t="shared" si="15"/>
        <v>14.17</v>
      </c>
      <c r="P22" s="76">
        <f t="shared" si="15"/>
        <v>14.31</v>
      </c>
      <c r="Q22" s="76">
        <f t="shared" si="15"/>
        <v>14.46</v>
      </c>
      <c r="R22" s="76">
        <f t="shared" si="15"/>
        <v>14.61</v>
      </c>
      <c r="S22" s="76">
        <f t="shared" si="15"/>
        <v>14.75</v>
      </c>
      <c r="T22" s="76">
        <f t="shared" si="15"/>
        <v>14.89</v>
      </c>
      <c r="U22" s="76">
        <f t="shared" si="15"/>
        <v>15.05</v>
      </c>
      <c r="V22" s="76">
        <f t="shared" si="15"/>
        <v>15.19</v>
      </c>
      <c r="W22" s="76">
        <f t="shared" si="15"/>
        <v>15.34</v>
      </c>
      <c r="X22" s="76">
        <f t="shared" si="15"/>
        <v>15.5</v>
      </c>
      <c r="Y22" s="76">
        <f t="shared" si="15"/>
        <v>15.66</v>
      </c>
      <c r="Z22" s="76">
        <f t="shared" si="15"/>
        <v>15.81</v>
      </c>
      <c r="AA22" s="113"/>
    </row>
    <row r="23" spans="1:27" ht="15" customHeight="1" x14ac:dyDescent="0.25">
      <c r="A23" s="49"/>
      <c r="E23" s="21" t="s">
        <v>109</v>
      </c>
      <c r="F23" s="22">
        <f>ROUND(F22*1.03,2)</f>
        <v>12.68</v>
      </c>
      <c r="G23" s="22">
        <f t="shared" si="15"/>
        <v>13.48</v>
      </c>
      <c r="H23" s="22">
        <f t="shared" si="15"/>
        <v>13.61</v>
      </c>
      <c r="I23" s="22">
        <f t="shared" si="15"/>
        <v>13.75</v>
      </c>
      <c r="J23" s="22">
        <f t="shared" si="15"/>
        <v>13.89</v>
      </c>
      <c r="K23" s="22">
        <f t="shared" si="15"/>
        <v>14.04</v>
      </c>
      <c r="L23" s="22">
        <f t="shared" si="15"/>
        <v>14.17</v>
      </c>
      <c r="M23" s="22">
        <f t="shared" si="15"/>
        <v>14.31</v>
      </c>
      <c r="N23" s="22">
        <f t="shared" si="15"/>
        <v>14.46</v>
      </c>
      <c r="O23" s="22">
        <f t="shared" si="15"/>
        <v>14.6</v>
      </c>
      <c r="P23" s="22">
        <f t="shared" si="15"/>
        <v>14.74</v>
      </c>
      <c r="Q23" s="22">
        <f t="shared" si="15"/>
        <v>14.89</v>
      </c>
      <c r="R23" s="22">
        <f t="shared" si="15"/>
        <v>15.05</v>
      </c>
      <c r="S23" s="22">
        <f t="shared" si="15"/>
        <v>15.19</v>
      </c>
      <c r="T23" s="22">
        <f t="shared" si="15"/>
        <v>15.34</v>
      </c>
      <c r="U23" s="22">
        <f t="shared" si="15"/>
        <v>15.5</v>
      </c>
      <c r="V23" s="22">
        <f t="shared" si="15"/>
        <v>15.65</v>
      </c>
      <c r="W23" s="22">
        <f t="shared" si="15"/>
        <v>15.8</v>
      </c>
      <c r="X23" s="22">
        <f t="shared" si="15"/>
        <v>15.97</v>
      </c>
      <c r="Y23" s="22">
        <f t="shared" si="15"/>
        <v>16.13</v>
      </c>
      <c r="Z23" s="22">
        <f t="shared" si="15"/>
        <v>16.28</v>
      </c>
      <c r="AA23" s="113"/>
    </row>
    <row r="24" spans="1:27" ht="15" customHeight="1" x14ac:dyDescent="0.25">
      <c r="A24" s="49"/>
      <c r="B24" s="79"/>
      <c r="C24" s="32"/>
      <c r="D24" s="59"/>
      <c r="E24" s="95" t="s">
        <v>111</v>
      </c>
      <c r="F24" s="71">
        <f>ROUND(F23*1.015,2)</f>
        <v>12.87</v>
      </c>
      <c r="G24" s="71">
        <f t="shared" ref="G24:Z24" si="16">ROUND(G23*1.015,2)</f>
        <v>13.68</v>
      </c>
      <c r="H24" s="71">
        <f t="shared" si="16"/>
        <v>13.81</v>
      </c>
      <c r="I24" s="71">
        <f t="shared" si="16"/>
        <v>13.96</v>
      </c>
      <c r="J24" s="71">
        <f t="shared" si="16"/>
        <v>14.1</v>
      </c>
      <c r="K24" s="71">
        <f t="shared" si="16"/>
        <v>14.25</v>
      </c>
      <c r="L24" s="71">
        <f t="shared" si="16"/>
        <v>14.38</v>
      </c>
      <c r="M24" s="71">
        <f t="shared" si="16"/>
        <v>14.52</v>
      </c>
      <c r="N24" s="71">
        <f t="shared" si="16"/>
        <v>14.68</v>
      </c>
      <c r="O24" s="71">
        <f t="shared" si="16"/>
        <v>14.82</v>
      </c>
      <c r="P24" s="71">
        <f t="shared" si="16"/>
        <v>14.96</v>
      </c>
      <c r="Q24" s="71">
        <f t="shared" si="16"/>
        <v>15.11</v>
      </c>
      <c r="R24" s="71">
        <f t="shared" si="16"/>
        <v>15.28</v>
      </c>
      <c r="S24" s="71">
        <f t="shared" si="16"/>
        <v>15.42</v>
      </c>
      <c r="T24" s="71">
        <f t="shared" si="16"/>
        <v>15.57</v>
      </c>
      <c r="U24" s="71">
        <f t="shared" si="16"/>
        <v>15.73</v>
      </c>
      <c r="V24" s="71">
        <f t="shared" si="16"/>
        <v>15.88</v>
      </c>
      <c r="W24" s="71">
        <f t="shared" si="16"/>
        <v>16.04</v>
      </c>
      <c r="X24" s="71">
        <f t="shared" si="16"/>
        <v>16.21</v>
      </c>
      <c r="Y24" s="71">
        <f t="shared" si="16"/>
        <v>16.37</v>
      </c>
      <c r="Z24" s="71">
        <f t="shared" si="16"/>
        <v>16.52</v>
      </c>
      <c r="AA24" s="113"/>
    </row>
    <row r="25" spans="1:27" ht="15" customHeight="1" x14ac:dyDescent="0.25">
      <c r="A25" s="49"/>
      <c r="B25" s="78"/>
      <c r="C25" s="16"/>
      <c r="D25" s="60"/>
      <c r="E25" s="100" t="s">
        <v>112</v>
      </c>
      <c r="F25" s="101">
        <f>ROUND(F24*1.02,2)</f>
        <v>13.13</v>
      </c>
      <c r="G25" s="101">
        <f t="shared" ref="G25:Z25" si="17">ROUND(G24*1.02,2)</f>
        <v>13.95</v>
      </c>
      <c r="H25" s="101">
        <f t="shared" si="17"/>
        <v>14.09</v>
      </c>
      <c r="I25" s="101">
        <f t="shared" si="17"/>
        <v>14.24</v>
      </c>
      <c r="J25" s="101">
        <f t="shared" si="17"/>
        <v>14.38</v>
      </c>
      <c r="K25" s="101">
        <f t="shared" si="17"/>
        <v>14.54</v>
      </c>
      <c r="L25" s="101">
        <f t="shared" si="17"/>
        <v>14.67</v>
      </c>
      <c r="M25" s="101">
        <f t="shared" si="17"/>
        <v>14.81</v>
      </c>
      <c r="N25" s="101">
        <f t="shared" si="17"/>
        <v>14.97</v>
      </c>
      <c r="O25" s="101">
        <f t="shared" si="17"/>
        <v>15.12</v>
      </c>
      <c r="P25" s="101">
        <f t="shared" si="17"/>
        <v>15.26</v>
      </c>
      <c r="Q25" s="101">
        <f t="shared" si="17"/>
        <v>15.41</v>
      </c>
      <c r="R25" s="101">
        <f t="shared" si="17"/>
        <v>15.59</v>
      </c>
      <c r="S25" s="101">
        <f t="shared" si="17"/>
        <v>15.73</v>
      </c>
      <c r="T25" s="101">
        <f t="shared" si="17"/>
        <v>15.88</v>
      </c>
      <c r="U25" s="101">
        <f t="shared" si="17"/>
        <v>16.04</v>
      </c>
      <c r="V25" s="101">
        <f t="shared" si="17"/>
        <v>16.2</v>
      </c>
      <c r="W25" s="101">
        <f t="shared" si="17"/>
        <v>16.36</v>
      </c>
      <c r="X25" s="101">
        <f t="shared" si="17"/>
        <v>16.53</v>
      </c>
      <c r="Y25" s="101">
        <f t="shared" si="17"/>
        <v>16.7</v>
      </c>
      <c r="Z25" s="101">
        <f t="shared" si="17"/>
        <v>16.850000000000001</v>
      </c>
      <c r="AA25" s="113"/>
    </row>
    <row r="26" spans="1:27" ht="15" customHeight="1" thickBot="1" x14ac:dyDescent="0.3">
      <c r="A26" s="43"/>
      <c r="B26" s="77"/>
      <c r="C26" s="44"/>
      <c r="D26" s="88"/>
      <c r="E26" s="74" t="s">
        <v>113</v>
      </c>
      <c r="F26" s="93">
        <f>ROUND(F25*1.025,2)</f>
        <v>13.46</v>
      </c>
      <c r="G26" s="93">
        <f t="shared" ref="G26:Z26" si="18">ROUND(G25*1.025,2)</f>
        <v>14.3</v>
      </c>
      <c r="H26" s="93">
        <f t="shared" si="18"/>
        <v>14.44</v>
      </c>
      <c r="I26" s="93">
        <f t="shared" si="18"/>
        <v>14.6</v>
      </c>
      <c r="J26" s="93">
        <f t="shared" si="18"/>
        <v>14.74</v>
      </c>
      <c r="K26" s="93">
        <f t="shared" si="18"/>
        <v>14.9</v>
      </c>
      <c r="L26" s="93">
        <f t="shared" si="18"/>
        <v>15.04</v>
      </c>
      <c r="M26" s="93">
        <f t="shared" si="18"/>
        <v>15.18</v>
      </c>
      <c r="N26" s="93">
        <f t="shared" si="18"/>
        <v>15.34</v>
      </c>
      <c r="O26" s="93">
        <f t="shared" si="18"/>
        <v>15.5</v>
      </c>
      <c r="P26" s="93">
        <f t="shared" si="18"/>
        <v>15.64</v>
      </c>
      <c r="Q26" s="93">
        <f t="shared" si="18"/>
        <v>15.8</v>
      </c>
      <c r="R26" s="93">
        <f t="shared" si="18"/>
        <v>15.98</v>
      </c>
      <c r="S26" s="93">
        <f t="shared" si="18"/>
        <v>16.12</v>
      </c>
      <c r="T26" s="93">
        <f t="shared" si="18"/>
        <v>16.28</v>
      </c>
      <c r="U26" s="93">
        <f t="shared" si="18"/>
        <v>16.440000000000001</v>
      </c>
      <c r="V26" s="93">
        <f t="shared" si="18"/>
        <v>16.61</v>
      </c>
      <c r="W26" s="93">
        <f t="shared" si="18"/>
        <v>16.77</v>
      </c>
      <c r="X26" s="93">
        <f t="shared" si="18"/>
        <v>16.940000000000001</v>
      </c>
      <c r="Y26" s="93">
        <f t="shared" si="18"/>
        <v>17.12</v>
      </c>
      <c r="Z26" s="93">
        <f t="shared" si="18"/>
        <v>17.27</v>
      </c>
      <c r="AA26" s="114"/>
    </row>
    <row r="27" spans="1:27" ht="15" customHeight="1" x14ac:dyDescent="0.25">
      <c r="A27" s="49"/>
      <c r="B27" s="78"/>
      <c r="C27" s="16"/>
      <c r="D27" s="60"/>
      <c r="E27" s="97" t="s">
        <v>105</v>
      </c>
      <c r="F27" s="98">
        <v>12.34</v>
      </c>
      <c r="G27" s="98">
        <v>13.14</v>
      </c>
      <c r="H27" s="98">
        <f>ROUND(G27*1.01,2)</f>
        <v>13.27</v>
      </c>
      <c r="I27" s="98">
        <f t="shared" ref="I27:Z27" si="19">ROUND(H27*1.01,2)</f>
        <v>13.4</v>
      </c>
      <c r="J27" s="98">
        <f t="shared" si="19"/>
        <v>13.53</v>
      </c>
      <c r="K27" s="98">
        <f t="shared" si="19"/>
        <v>13.67</v>
      </c>
      <c r="L27" s="98">
        <f t="shared" si="19"/>
        <v>13.81</v>
      </c>
      <c r="M27" s="98">
        <f t="shared" si="19"/>
        <v>13.95</v>
      </c>
      <c r="N27" s="98">
        <f t="shared" si="19"/>
        <v>14.09</v>
      </c>
      <c r="O27" s="98">
        <f t="shared" si="19"/>
        <v>14.23</v>
      </c>
      <c r="P27" s="98">
        <f t="shared" si="19"/>
        <v>14.37</v>
      </c>
      <c r="Q27" s="98">
        <f t="shared" si="19"/>
        <v>14.51</v>
      </c>
      <c r="R27" s="98">
        <f t="shared" si="19"/>
        <v>14.66</v>
      </c>
      <c r="S27" s="98">
        <f t="shared" si="19"/>
        <v>14.81</v>
      </c>
      <c r="T27" s="98">
        <f t="shared" si="19"/>
        <v>14.96</v>
      </c>
      <c r="U27" s="98">
        <f t="shared" si="19"/>
        <v>15.11</v>
      </c>
      <c r="V27" s="98">
        <f t="shared" si="19"/>
        <v>15.26</v>
      </c>
      <c r="W27" s="98">
        <f t="shared" si="19"/>
        <v>15.41</v>
      </c>
      <c r="X27" s="98">
        <f t="shared" si="19"/>
        <v>15.56</v>
      </c>
      <c r="Y27" s="98">
        <f t="shared" si="19"/>
        <v>15.72</v>
      </c>
      <c r="Z27" s="98">
        <f t="shared" si="19"/>
        <v>15.88</v>
      </c>
      <c r="AA27" s="113"/>
    </row>
    <row r="28" spans="1:27" ht="15" customHeight="1" x14ac:dyDescent="0.25">
      <c r="A28" s="49">
        <v>4</v>
      </c>
      <c r="B28" s="78"/>
      <c r="C28" s="16"/>
      <c r="D28" s="60"/>
      <c r="E28" s="25" t="s">
        <v>106</v>
      </c>
      <c r="F28" s="26">
        <f>ROUND(F27*1.02,2)</f>
        <v>12.59</v>
      </c>
      <c r="G28" s="26">
        <f t="shared" ref="G28:Z28" si="20">ROUND(G27*1.02,2)</f>
        <v>13.4</v>
      </c>
      <c r="H28" s="26">
        <f t="shared" si="20"/>
        <v>13.54</v>
      </c>
      <c r="I28" s="26">
        <f t="shared" si="20"/>
        <v>13.67</v>
      </c>
      <c r="J28" s="26">
        <f t="shared" si="20"/>
        <v>13.8</v>
      </c>
      <c r="K28" s="26">
        <f t="shared" si="20"/>
        <v>13.94</v>
      </c>
      <c r="L28" s="26">
        <f t="shared" si="20"/>
        <v>14.09</v>
      </c>
      <c r="M28" s="26">
        <f t="shared" si="20"/>
        <v>14.23</v>
      </c>
      <c r="N28" s="26">
        <f t="shared" si="20"/>
        <v>14.37</v>
      </c>
      <c r="O28" s="26">
        <f t="shared" si="20"/>
        <v>14.51</v>
      </c>
      <c r="P28" s="26">
        <f t="shared" si="20"/>
        <v>14.66</v>
      </c>
      <c r="Q28" s="26">
        <f t="shared" si="20"/>
        <v>14.8</v>
      </c>
      <c r="R28" s="26">
        <f t="shared" si="20"/>
        <v>14.95</v>
      </c>
      <c r="S28" s="26">
        <f t="shared" si="20"/>
        <v>15.11</v>
      </c>
      <c r="T28" s="26">
        <f t="shared" si="20"/>
        <v>15.26</v>
      </c>
      <c r="U28" s="26">
        <f t="shared" si="20"/>
        <v>15.41</v>
      </c>
      <c r="V28" s="26">
        <f t="shared" si="20"/>
        <v>15.57</v>
      </c>
      <c r="W28" s="26">
        <f t="shared" si="20"/>
        <v>15.72</v>
      </c>
      <c r="X28" s="26">
        <f t="shared" si="20"/>
        <v>15.87</v>
      </c>
      <c r="Y28" s="26">
        <f t="shared" si="20"/>
        <v>16.03</v>
      </c>
      <c r="Z28" s="26">
        <f t="shared" si="20"/>
        <v>16.2</v>
      </c>
      <c r="AA28" s="113" t="s">
        <v>12</v>
      </c>
    </row>
    <row r="29" spans="1:27" ht="15" customHeight="1" x14ac:dyDescent="0.25">
      <c r="A29" s="80"/>
      <c r="B29" s="16"/>
      <c r="C29" s="16"/>
      <c r="D29" s="60"/>
      <c r="E29" s="27" t="s">
        <v>108</v>
      </c>
      <c r="F29" s="28">
        <f>ROUND(F28*1.03,2)</f>
        <v>12.97</v>
      </c>
      <c r="G29" s="28">
        <f t="shared" ref="G29:Z29" si="21">ROUND(G28*1.03,2)</f>
        <v>13.8</v>
      </c>
      <c r="H29" s="28">
        <f t="shared" si="21"/>
        <v>13.95</v>
      </c>
      <c r="I29" s="28">
        <f t="shared" si="21"/>
        <v>14.08</v>
      </c>
      <c r="J29" s="28">
        <f t="shared" si="21"/>
        <v>14.21</v>
      </c>
      <c r="K29" s="28">
        <f t="shared" si="21"/>
        <v>14.36</v>
      </c>
      <c r="L29" s="28">
        <f t="shared" si="21"/>
        <v>14.51</v>
      </c>
      <c r="M29" s="28">
        <f t="shared" si="21"/>
        <v>14.66</v>
      </c>
      <c r="N29" s="28">
        <f t="shared" si="21"/>
        <v>14.8</v>
      </c>
      <c r="O29" s="28">
        <f t="shared" si="21"/>
        <v>14.95</v>
      </c>
      <c r="P29" s="28">
        <f t="shared" si="21"/>
        <v>15.1</v>
      </c>
      <c r="Q29" s="28">
        <f t="shared" si="21"/>
        <v>15.24</v>
      </c>
      <c r="R29" s="28">
        <f t="shared" si="21"/>
        <v>15.4</v>
      </c>
      <c r="S29" s="28">
        <f t="shared" si="21"/>
        <v>15.56</v>
      </c>
      <c r="T29" s="28">
        <f t="shared" si="21"/>
        <v>15.72</v>
      </c>
      <c r="U29" s="28">
        <f t="shared" si="21"/>
        <v>15.87</v>
      </c>
      <c r="V29" s="28">
        <f t="shared" si="21"/>
        <v>16.04</v>
      </c>
      <c r="W29" s="28">
        <f t="shared" si="21"/>
        <v>16.190000000000001</v>
      </c>
      <c r="X29" s="28">
        <f t="shared" si="21"/>
        <v>16.350000000000001</v>
      </c>
      <c r="Y29" s="28">
        <f t="shared" si="21"/>
        <v>16.510000000000002</v>
      </c>
      <c r="Z29" s="28">
        <f t="shared" si="21"/>
        <v>16.690000000000001</v>
      </c>
      <c r="AA29" s="113"/>
    </row>
    <row r="30" spans="1:27" ht="15" customHeight="1" thickBot="1" x14ac:dyDescent="0.3">
      <c r="A30" s="49"/>
      <c r="B30" s="77"/>
      <c r="C30" s="44"/>
      <c r="D30" s="88"/>
      <c r="E30" s="21" t="s">
        <v>109</v>
      </c>
      <c r="F30" s="22">
        <f t="shared" ref="F30:Z30" si="22">+ROUND(F29*1.03,2)</f>
        <v>13.36</v>
      </c>
      <c r="G30" s="22">
        <f t="shared" si="22"/>
        <v>14.21</v>
      </c>
      <c r="H30" s="22">
        <f t="shared" si="22"/>
        <v>14.37</v>
      </c>
      <c r="I30" s="22">
        <f t="shared" si="22"/>
        <v>14.5</v>
      </c>
      <c r="J30" s="22">
        <f t="shared" si="22"/>
        <v>14.64</v>
      </c>
      <c r="K30" s="22">
        <f t="shared" si="22"/>
        <v>14.79</v>
      </c>
      <c r="L30" s="22">
        <f t="shared" si="22"/>
        <v>14.95</v>
      </c>
      <c r="M30" s="22">
        <f t="shared" si="22"/>
        <v>15.1</v>
      </c>
      <c r="N30" s="22">
        <f t="shared" si="22"/>
        <v>15.24</v>
      </c>
      <c r="O30" s="22">
        <f t="shared" si="22"/>
        <v>15.4</v>
      </c>
      <c r="P30" s="22">
        <f t="shared" si="22"/>
        <v>15.55</v>
      </c>
      <c r="Q30" s="22">
        <f t="shared" si="22"/>
        <v>15.7</v>
      </c>
      <c r="R30" s="22">
        <f t="shared" si="22"/>
        <v>15.86</v>
      </c>
      <c r="S30" s="22">
        <f t="shared" si="22"/>
        <v>16.03</v>
      </c>
      <c r="T30" s="22">
        <f t="shared" si="22"/>
        <v>16.190000000000001</v>
      </c>
      <c r="U30" s="22">
        <f t="shared" si="22"/>
        <v>16.350000000000001</v>
      </c>
      <c r="V30" s="22">
        <f t="shared" si="22"/>
        <v>16.52</v>
      </c>
      <c r="W30" s="22">
        <f t="shared" si="22"/>
        <v>16.68</v>
      </c>
      <c r="X30" s="22">
        <f t="shared" si="22"/>
        <v>16.84</v>
      </c>
      <c r="Y30" s="22">
        <f t="shared" si="22"/>
        <v>17.010000000000002</v>
      </c>
      <c r="Z30" s="22">
        <f t="shared" si="22"/>
        <v>17.190000000000001</v>
      </c>
      <c r="AA30" s="113"/>
    </row>
    <row r="31" spans="1:27" ht="15" customHeight="1" x14ac:dyDescent="0.25">
      <c r="A31" s="49"/>
      <c r="B31" s="69"/>
      <c r="C31" s="69"/>
      <c r="D31" s="85"/>
      <c r="E31" s="72" t="s">
        <v>111</v>
      </c>
      <c r="F31" s="71">
        <f>ROUND(F30*1.015,2)</f>
        <v>13.56</v>
      </c>
      <c r="G31" s="71">
        <f t="shared" ref="G31:Z31" si="23">ROUND(G30*1.015,2)</f>
        <v>14.42</v>
      </c>
      <c r="H31" s="71">
        <f t="shared" si="23"/>
        <v>14.59</v>
      </c>
      <c r="I31" s="71">
        <f t="shared" si="23"/>
        <v>14.72</v>
      </c>
      <c r="J31" s="71">
        <f t="shared" si="23"/>
        <v>14.86</v>
      </c>
      <c r="K31" s="71">
        <f t="shared" si="23"/>
        <v>15.01</v>
      </c>
      <c r="L31" s="71">
        <f t="shared" si="23"/>
        <v>15.17</v>
      </c>
      <c r="M31" s="71">
        <f t="shared" si="23"/>
        <v>15.33</v>
      </c>
      <c r="N31" s="71">
        <f t="shared" si="23"/>
        <v>15.47</v>
      </c>
      <c r="O31" s="71">
        <f t="shared" si="23"/>
        <v>15.63</v>
      </c>
      <c r="P31" s="71">
        <f t="shared" si="23"/>
        <v>15.78</v>
      </c>
      <c r="Q31" s="71">
        <f t="shared" si="23"/>
        <v>15.94</v>
      </c>
      <c r="R31" s="71">
        <f t="shared" si="23"/>
        <v>16.100000000000001</v>
      </c>
      <c r="S31" s="71">
        <f t="shared" si="23"/>
        <v>16.27</v>
      </c>
      <c r="T31" s="71">
        <f t="shared" si="23"/>
        <v>16.43</v>
      </c>
      <c r="U31" s="71">
        <f t="shared" si="23"/>
        <v>16.600000000000001</v>
      </c>
      <c r="V31" s="71">
        <f t="shared" si="23"/>
        <v>16.77</v>
      </c>
      <c r="W31" s="71">
        <f t="shared" si="23"/>
        <v>16.93</v>
      </c>
      <c r="X31" s="71">
        <f t="shared" si="23"/>
        <v>17.09</v>
      </c>
      <c r="Y31" s="71">
        <f t="shared" si="23"/>
        <v>17.27</v>
      </c>
      <c r="Z31" s="71">
        <f t="shared" si="23"/>
        <v>17.45</v>
      </c>
      <c r="AA31" s="113"/>
    </row>
    <row r="32" spans="1:27" ht="15" customHeight="1" x14ac:dyDescent="0.25">
      <c r="A32" s="49"/>
      <c r="B32" s="69"/>
      <c r="C32" s="69"/>
      <c r="D32" s="85"/>
      <c r="E32" s="100" t="s">
        <v>112</v>
      </c>
      <c r="F32" s="101">
        <f>ROUND(F31*1.02,2)</f>
        <v>13.83</v>
      </c>
      <c r="G32" s="101">
        <f t="shared" ref="G32:Z32" si="24">ROUND(G31*1.02,2)</f>
        <v>14.71</v>
      </c>
      <c r="H32" s="101">
        <f t="shared" si="24"/>
        <v>14.88</v>
      </c>
      <c r="I32" s="101">
        <f t="shared" si="24"/>
        <v>15.01</v>
      </c>
      <c r="J32" s="101">
        <f t="shared" si="24"/>
        <v>15.16</v>
      </c>
      <c r="K32" s="101">
        <f t="shared" si="24"/>
        <v>15.31</v>
      </c>
      <c r="L32" s="101">
        <f t="shared" si="24"/>
        <v>15.47</v>
      </c>
      <c r="M32" s="101">
        <f t="shared" si="24"/>
        <v>15.64</v>
      </c>
      <c r="N32" s="101">
        <f t="shared" si="24"/>
        <v>15.78</v>
      </c>
      <c r="O32" s="101">
        <f t="shared" si="24"/>
        <v>15.94</v>
      </c>
      <c r="P32" s="101">
        <f t="shared" si="24"/>
        <v>16.100000000000001</v>
      </c>
      <c r="Q32" s="101">
        <f t="shared" si="24"/>
        <v>16.260000000000002</v>
      </c>
      <c r="R32" s="101">
        <f t="shared" si="24"/>
        <v>16.420000000000002</v>
      </c>
      <c r="S32" s="101">
        <f t="shared" si="24"/>
        <v>16.600000000000001</v>
      </c>
      <c r="T32" s="101">
        <f t="shared" si="24"/>
        <v>16.760000000000002</v>
      </c>
      <c r="U32" s="101">
        <f t="shared" si="24"/>
        <v>16.93</v>
      </c>
      <c r="V32" s="101">
        <f t="shared" si="24"/>
        <v>17.11</v>
      </c>
      <c r="W32" s="101">
        <f t="shared" si="24"/>
        <v>17.27</v>
      </c>
      <c r="X32" s="101">
        <f t="shared" si="24"/>
        <v>17.43</v>
      </c>
      <c r="Y32" s="101">
        <f t="shared" si="24"/>
        <v>17.62</v>
      </c>
      <c r="Z32" s="101">
        <f t="shared" si="24"/>
        <v>17.8</v>
      </c>
      <c r="AA32" s="113"/>
    </row>
    <row r="33" spans="1:27" ht="15" customHeight="1" thickBot="1" x14ac:dyDescent="0.3">
      <c r="A33" s="43"/>
      <c r="B33" s="91"/>
      <c r="C33" s="91"/>
      <c r="D33" s="92"/>
      <c r="E33" s="74" t="s">
        <v>113</v>
      </c>
      <c r="F33" s="93">
        <f>ROUND(F32*1.025,2)</f>
        <v>14.18</v>
      </c>
      <c r="G33" s="93">
        <f t="shared" ref="G33:Z33" si="25">ROUND(G32*1.025,2)</f>
        <v>15.08</v>
      </c>
      <c r="H33" s="93">
        <f t="shared" si="25"/>
        <v>15.25</v>
      </c>
      <c r="I33" s="93">
        <f t="shared" si="25"/>
        <v>15.39</v>
      </c>
      <c r="J33" s="93">
        <f t="shared" si="25"/>
        <v>15.54</v>
      </c>
      <c r="K33" s="93">
        <f t="shared" si="25"/>
        <v>15.69</v>
      </c>
      <c r="L33" s="93">
        <f t="shared" si="25"/>
        <v>15.86</v>
      </c>
      <c r="M33" s="93">
        <f t="shared" si="25"/>
        <v>16.03</v>
      </c>
      <c r="N33" s="93">
        <f t="shared" si="25"/>
        <v>16.170000000000002</v>
      </c>
      <c r="O33" s="93">
        <f t="shared" si="25"/>
        <v>16.34</v>
      </c>
      <c r="P33" s="93">
        <f t="shared" si="25"/>
        <v>16.5</v>
      </c>
      <c r="Q33" s="93">
        <f t="shared" si="25"/>
        <v>16.670000000000002</v>
      </c>
      <c r="R33" s="93">
        <f t="shared" si="25"/>
        <v>16.829999999999998</v>
      </c>
      <c r="S33" s="93">
        <f t="shared" si="25"/>
        <v>17.02</v>
      </c>
      <c r="T33" s="93">
        <f t="shared" si="25"/>
        <v>17.18</v>
      </c>
      <c r="U33" s="93">
        <f t="shared" si="25"/>
        <v>17.350000000000001</v>
      </c>
      <c r="V33" s="93">
        <f t="shared" si="25"/>
        <v>17.54</v>
      </c>
      <c r="W33" s="93">
        <f t="shared" si="25"/>
        <v>17.7</v>
      </c>
      <c r="X33" s="93">
        <f t="shared" si="25"/>
        <v>17.87</v>
      </c>
      <c r="Y33" s="93">
        <f t="shared" si="25"/>
        <v>18.059999999999999</v>
      </c>
      <c r="Z33" s="93">
        <f t="shared" si="25"/>
        <v>18.25</v>
      </c>
      <c r="AA33" s="114"/>
    </row>
    <row r="34" spans="1:27" ht="15" customHeight="1" x14ac:dyDescent="0.25">
      <c r="A34" s="49"/>
      <c r="B34" s="78"/>
      <c r="C34" s="16"/>
      <c r="D34" s="60"/>
      <c r="E34" s="97" t="s">
        <v>105</v>
      </c>
      <c r="F34" s="98">
        <v>12.9</v>
      </c>
      <c r="G34" s="98">
        <v>13.73</v>
      </c>
      <c r="H34" s="98">
        <f>ROUND(G34*1.01,2)</f>
        <v>13.87</v>
      </c>
      <c r="I34" s="98">
        <f t="shared" ref="I34:Z34" si="26">ROUND(H34*1.01,2)</f>
        <v>14.01</v>
      </c>
      <c r="J34" s="98">
        <f t="shared" si="26"/>
        <v>14.15</v>
      </c>
      <c r="K34" s="98">
        <f t="shared" si="26"/>
        <v>14.29</v>
      </c>
      <c r="L34" s="98">
        <f t="shared" si="26"/>
        <v>14.43</v>
      </c>
      <c r="M34" s="98">
        <f t="shared" si="26"/>
        <v>14.57</v>
      </c>
      <c r="N34" s="98">
        <f t="shared" si="26"/>
        <v>14.72</v>
      </c>
      <c r="O34" s="98">
        <f t="shared" si="26"/>
        <v>14.87</v>
      </c>
      <c r="P34" s="98">
        <f t="shared" si="26"/>
        <v>15.02</v>
      </c>
      <c r="Q34" s="98">
        <f t="shared" si="26"/>
        <v>15.17</v>
      </c>
      <c r="R34" s="98">
        <f t="shared" si="26"/>
        <v>15.32</v>
      </c>
      <c r="S34" s="98">
        <f t="shared" si="26"/>
        <v>15.47</v>
      </c>
      <c r="T34" s="98">
        <f t="shared" si="26"/>
        <v>15.62</v>
      </c>
      <c r="U34" s="98">
        <f t="shared" si="26"/>
        <v>15.78</v>
      </c>
      <c r="V34" s="98">
        <f t="shared" si="26"/>
        <v>15.94</v>
      </c>
      <c r="W34" s="98">
        <f t="shared" si="26"/>
        <v>16.100000000000001</v>
      </c>
      <c r="X34" s="98">
        <f t="shared" si="26"/>
        <v>16.260000000000002</v>
      </c>
      <c r="Y34" s="98">
        <f t="shared" si="26"/>
        <v>16.420000000000002</v>
      </c>
      <c r="Z34" s="98">
        <f t="shared" si="26"/>
        <v>16.579999999999998</v>
      </c>
      <c r="AA34" s="113"/>
    </row>
    <row r="35" spans="1:27" ht="15" customHeight="1" x14ac:dyDescent="0.25">
      <c r="A35" s="49">
        <v>5</v>
      </c>
      <c r="B35" s="78"/>
      <c r="C35" s="16"/>
      <c r="D35" s="60"/>
      <c r="E35" s="25" t="s">
        <v>106</v>
      </c>
      <c r="F35" s="26">
        <f>ROUND(F34*1.02,2)</f>
        <v>13.16</v>
      </c>
      <c r="G35" s="26">
        <f t="shared" ref="G35:Z35" si="27">ROUND(G34*1.02,2)</f>
        <v>14</v>
      </c>
      <c r="H35" s="26">
        <f t="shared" si="27"/>
        <v>14.15</v>
      </c>
      <c r="I35" s="26">
        <f t="shared" si="27"/>
        <v>14.29</v>
      </c>
      <c r="J35" s="26">
        <f t="shared" si="27"/>
        <v>14.43</v>
      </c>
      <c r="K35" s="26">
        <f t="shared" si="27"/>
        <v>14.58</v>
      </c>
      <c r="L35" s="26">
        <f t="shared" si="27"/>
        <v>14.72</v>
      </c>
      <c r="M35" s="26">
        <f t="shared" si="27"/>
        <v>14.86</v>
      </c>
      <c r="N35" s="26">
        <f t="shared" si="27"/>
        <v>15.01</v>
      </c>
      <c r="O35" s="26">
        <f t="shared" si="27"/>
        <v>15.17</v>
      </c>
      <c r="P35" s="26">
        <f t="shared" si="27"/>
        <v>15.32</v>
      </c>
      <c r="Q35" s="26">
        <f t="shared" si="27"/>
        <v>15.47</v>
      </c>
      <c r="R35" s="26">
        <f t="shared" si="27"/>
        <v>15.63</v>
      </c>
      <c r="S35" s="26">
        <f t="shared" si="27"/>
        <v>15.78</v>
      </c>
      <c r="T35" s="26">
        <f t="shared" si="27"/>
        <v>15.93</v>
      </c>
      <c r="U35" s="26">
        <f t="shared" si="27"/>
        <v>16.100000000000001</v>
      </c>
      <c r="V35" s="26">
        <f t="shared" si="27"/>
        <v>16.260000000000002</v>
      </c>
      <c r="W35" s="26">
        <f t="shared" si="27"/>
        <v>16.420000000000002</v>
      </c>
      <c r="X35" s="26">
        <f t="shared" si="27"/>
        <v>16.59</v>
      </c>
      <c r="Y35" s="26">
        <f t="shared" si="27"/>
        <v>16.75</v>
      </c>
      <c r="Z35" s="26">
        <f t="shared" si="27"/>
        <v>16.91</v>
      </c>
      <c r="AA35" s="113" t="s">
        <v>45</v>
      </c>
    </row>
    <row r="36" spans="1:27" ht="15" customHeight="1" x14ac:dyDescent="0.25">
      <c r="A36" s="49"/>
      <c r="B36" s="78"/>
      <c r="C36" s="16"/>
      <c r="D36" s="60"/>
      <c r="E36" s="27" t="s">
        <v>108</v>
      </c>
      <c r="F36" s="28">
        <f>ROUND(F35*1.03,2)</f>
        <v>13.55</v>
      </c>
      <c r="G36" s="28">
        <f t="shared" ref="G36:Z37" si="28">ROUND(G35*1.03,2)</f>
        <v>14.42</v>
      </c>
      <c r="H36" s="28">
        <f t="shared" si="28"/>
        <v>14.57</v>
      </c>
      <c r="I36" s="28">
        <f t="shared" si="28"/>
        <v>14.72</v>
      </c>
      <c r="J36" s="28">
        <f t="shared" si="28"/>
        <v>14.86</v>
      </c>
      <c r="K36" s="28">
        <f t="shared" si="28"/>
        <v>15.02</v>
      </c>
      <c r="L36" s="28">
        <f t="shared" si="28"/>
        <v>15.16</v>
      </c>
      <c r="M36" s="28">
        <f t="shared" si="28"/>
        <v>15.31</v>
      </c>
      <c r="N36" s="28">
        <f t="shared" si="28"/>
        <v>15.46</v>
      </c>
      <c r="O36" s="28">
        <f t="shared" si="28"/>
        <v>15.63</v>
      </c>
      <c r="P36" s="28">
        <f t="shared" si="28"/>
        <v>15.78</v>
      </c>
      <c r="Q36" s="28">
        <f t="shared" si="28"/>
        <v>15.93</v>
      </c>
      <c r="R36" s="28">
        <f t="shared" si="28"/>
        <v>16.100000000000001</v>
      </c>
      <c r="S36" s="28">
        <f t="shared" si="28"/>
        <v>16.25</v>
      </c>
      <c r="T36" s="28">
        <f t="shared" si="28"/>
        <v>16.41</v>
      </c>
      <c r="U36" s="28">
        <f t="shared" si="28"/>
        <v>16.579999999999998</v>
      </c>
      <c r="V36" s="28">
        <f t="shared" si="28"/>
        <v>16.75</v>
      </c>
      <c r="W36" s="28">
        <f t="shared" si="28"/>
        <v>16.91</v>
      </c>
      <c r="X36" s="28">
        <f t="shared" si="28"/>
        <v>17.09</v>
      </c>
      <c r="Y36" s="28">
        <f t="shared" si="28"/>
        <v>17.25</v>
      </c>
      <c r="Z36" s="28">
        <f t="shared" si="28"/>
        <v>17.420000000000002</v>
      </c>
      <c r="AA36" s="113"/>
    </row>
    <row r="37" spans="1:27" ht="15" customHeight="1" thickBot="1" x14ac:dyDescent="0.3">
      <c r="A37" s="49"/>
      <c r="B37" s="77"/>
      <c r="C37" s="44"/>
      <c r="D37" s="88"/>
      <c r="E37" s="21" t="s">
        <v>109</v>
      </c>
      <c r="F37" s="22">
        <f>ROUND(F36*1.03,2)</f>
        <v>13.96</v>
      </c>
      <c r="G37" s="22">
        <f t="shared" si="28"/>
        <v>14.85</v>
      </c>
      <c r="H37" s="22">
        <f t="shared" si="28"/>
        <v>15.01</v>
      </c>
      <c r="I37" s="22">
        <f t="shared" si="28"/>
        <v>15.16</v>
      </c>
      <c r="J37" s="22">
        <f t="shared" si="28"/>
        <v>15.31</v>
      </c>
      <c r="K37" s="22">
        <f t="shared" si="28"/>
        <v>15.47</v>
      </c>
      <c r="L37" s="22">
        <f t="shared" si="28"/>
        <v>15.61</v>
      </c>
      <c r="M37" s="22">
        <f t="shared" si="28"/>
        <v>15.77</v>
      </c>
      <c r="N37" s="22">
        <f t="shared" si="28"/>
        <v>15.92</v>
      </c>
      <c r="O37" s="22">
        <f t="shared" si="28"/>
        <v>16.100000000000001</v>
      </c>
      <c r="P37" s="22">
        <f t="shared" si="28"/>
        <v>16.25</v>
      </c>
      <c r="Q37" s="22">
        <f t="shared" si="28"/>
        <v>16.41</v>
      </c>
      <c r="R37" s="22">
        <f t="shared" si="28"/>
        <v>16.579999999999998</v>
      </c>
      <c r="S37" s="22">
        <f t="shared" si="28"/>
        <v>16.739999999999998</v>
      </c>
      <c r="T37" s="22">
        <f t="shared" si="28"/>
        <v>16.899999999999999</v>
      </c>
      <c r="U37" s="22">
        <f t="shared" si="28"/>
        <v>17.079999999999998</v>
      </c>
      <c r="V37" s="22">
        <f t="shared" si="28"/>
        <v>17.25</v>
      </c>
      <c r="W37" s="22">
        <f t="shared" si="28"/>
        <v>17.420000000000002</v>
      </c>
      <c r="X37" s="22">
        <f t="shared" si="28"/>
        <v>17.600000000000001</v>
      </c>
      <c r="Y37" s="22">
        <f t="shared" si="28"/>
        <v>17.77</v>
      </c>
      <c r="Z37" s="22">
        <f t="shared" si="28"/>
        <v>17.940000000000001</v>
      </c>
      <c r="AA37" s="113"/>
    </row>
    <row r="38" spans="1:27" ht="15" customHeight="1" x14ac:dyDescent="0.25">
      <c r="A38" s="49"/>
      <c r="B38" s="81"/>
      <c r="C38" s="69"/>
      <c r="D38" s="85"/>
      <c r="E38" s="72" t="s">
        <v>111</v>
      </c>
      <c r="F38" s="71">
        <f>ROUND(F37*1.015,2)</f>
        <v>14.17</v>
      </c>
      <c r="G38" s="71">
        <f t="shared" ref="G38:Z38" si="29">ROUND(G37*1.015,2)</f>
        <v>15.07</v>
      </c>
      <c r="H38" s="71">
        <f t="shared" si="29"/>
        <v>15.24</v>
      </c>
      <c r="I38" s="71">
        <f t="shared" si="29"/>
        <v>15.39</v>
      </c>
      <c r="J38" s="71">
        <f t="shared" si="29"/>
        <v>15.54</v>
      </c>
      <c r="K38" s="71">
        <f t="shared" si="29"/>
        <v>15.7</v>
      </c>
      <c r="L38" s="71">
        <f t="shared" si="29"/>
        <v>15.84</v>
      </c>
      <c r="M38" s="71">
        <f t="shared" si="29"/>
        <v>16.010000000000002</v>
      </c>
      <c r="N38" s="71">
        <f t="shared" si="29"/>
        <v>16.16</v>
      </c>
      <c r="O38" s="71">
        <f t="shared" si="29"/>
        <v>16.34</v>
      </c>
      <c r="P38" s="71">
        <f t="shared" si="29"/>
        <v>16.489999999999998</v>
      </c>
      <c r="Q38" s="71">
        <f t="shared" si="29"/>
        <v>16.66</v>
      </c>
      <c r="R38" s="71">
        <f t="shared" si="29"/>
        <v>16.829999999999998</v>
      </c>
      <c r="S38" s="71">
        <f t="shared" si="29"/>
        <v>16.989999999999998</v>
      </c>
      <c r="T38" s="71">
        <f t="shared" si="29"/>
        <v>17.149999999999999</v>
      </c>
      <c r="U38" s="71">
        <f t="shared" si="29"/>
        <v>17.34</v>
      </c>
      <c r="V38" s="71">
        <f t="shared" si="29"/>
        <v>17.510000000000002</v>
      </c>
      <c r="W38" s="71">
        <f t="shared" si="29"/>
        <v>17.68</v>
      </c>
      <c r="X38" s="71">
        <f t="shared" si="29"/>
        <v>17.86</v>
      </c>
      <c r="Y38" s="71">
        <f t="shared" si="29"/>
        <v>18.04</v>
      </c>
      <c r="Z38" s="71">
        <f t="shared" si="29"/>
        <v>18.21</v>
      </c>
      <c r="AA38" s="113"/>
    </row>
    <row r="39" spans="1:27" ht="15" customHeight="1" x14ac:dyDescent="0.25">
      <c r="A39" s="49"/>
      <c r="B39" s="81"/>
      <c r="C39" s="69"/>
      <c r="D39" s="85"/>
      <c r="E39" s="100" t="s">
        <v>112</v>
      </c>
      <c r="F39" s="101">
        <f>ROUND(F38*1.02,2)</f>
        <v>14.45</v>
      </c>
      <c r="G39" s="101">
        <f t="shared" ref="G39:Z39" si="30">ROUND(G38*1.02,2)</f>
        <v>15.37</v>
      </c>
      <c r="H39" s="101">
        <f t="shared" si="30"/>
        <v>15.54</v>
      </c>
      <c r="I39" s="101">
        <f t="shared" si="30"/>
        <v>15.7</v>
      </c>
      <c r="J39" s="101">
        <f t="shared" si="30"/>
        <v>15.85</v>
      </c>
      <c r="K39" s="101">
        <f t="shared" si="30"/>
        <v>16.010000000000002</v>
      </c>
      <c r="L39" s="101">
        <f t="shared" si="30"/>
        <v>16.16</v>
      </c>
      <c r="M39" s="101">
        <f t="shared" si="30"/>
        <v>16.329999999999998</v>
      </c>
      <c r="N39" s="101">
        <f t="shared" si="30"/>
        <v>16.48</v>
      </c>
      <c r="O39" s="101">
        <f t="shared" si="30"/>
        <v>16.670000000000002</v>
      </c>
      <c r="P39" s="101">
        <f t="shared" si="30"/>
        <v>16.82</v>
      </c>
      <c r="Q39" s="101">
        <f t="shared" si="30"/>
        <v>16.989999999999998</v>
      </c>
      <c r="R39" s="101">
        <f t="shared" si="30"/>
        <v>17.170000000000002</v>
      </c>
      <c r="S39" s="101">
        <f t="shared" si="30"/>
        <v>17.329999999999998</v>
      </c>
      <c r="T39" s="101">
        <f t="shared" si="30"/>
        <v>17.489999999999998</v>
      </c>
      <c r="U39" s="101">
        <f t="shared" si="30"/>
        <v>17.690000000000001</v>
      </c>
      <c r="V39" s="101">
        <f t="shared" si="30"/>
        <v>17.86</v>
      </c>
      <c r="W39" s="101">
        <f t="shared" si="30"/>
        <v>18.03</v>
      </c>
      <c r="X39" s="101">
        <f t="shared" si="30"/>
        <v>18.22</v>
      </c>
      <c r="Y39" s="101">
        <f t="shared" si="30"/>
        <v>18.399999999999999</v>
      </c>
      <c r="Z39" s="101">
        <f t="shared" si="30"/>
        <v>18.57</v>
      </c>
      <c r="AA39" s="113"/>
    </row>
    <row r="40" spans="1:27" ht="15" customHeight="1" thickBot="1" x14ac:dyDescent="0.3">
      <c r="A40" s="43"/>
      <c r="B40" s="90"/>
      <c r="C40" s="91"/>
      <c r="D40" s="92"/>
      <c r="E40" s="74" t="s">
        <v>113</v>
      </c>
      <c r="F40" s="93">
        <f>ROUND(F39*1.025,2)</f>
        <v>14.81</v>
      </c>
      <c r="G40" s="93">
        <f t="shared" ref="G40:Z40" si="31">ROUND(G39*1.025,2)</f>
        <v>15.75</v>
      </c>
      <c r="H40" s="93">
        <f t="shared" si="31"/>
        <v>15.93</v>
      </c>
      <c r="I40" s="93">
        <f t="shared" si="31"/>
        <v>16.09</v>
      </c>
      <c r="J40" s="93">
        <f t="shared" si="31"/>
        <v>16.25</v>
      </c>
      <c r="K40" s="93">
        <f t="shared" si="31"/>
        <v>16.41</v>
      </c>
      <c r="L40" s="93">
        <f t="shared" si="31"/>
        <v>16.559999999999999</v>
      </c>
      <c r="M40" s="93">
        <f t="shared" si="31"/>
        <v>16.739999999999998</v>
      </c>
      <c r="N40" s="93">
        <f t="shared" si="31"/>
        <v>16.89</v>
      </c>
      <c r="O40" s="93">
        <f t="shared" si="31"/>
        <v>17.09</v>
      </c>
      <c r="P40" s="93">
        <f t="shared" si="31"/>
        <v>17.239999999999998</v>
      </c>
      <c r="Q40" s="93">
        <f t="shared" si="31"/>
        <v>17.41</v>
      </c>
      <c r="R40" s="93">
        <f t="shared" si="31"/>
        <v>17.600000000000001</v>
      </c>
      <c r="S40" s="93">
        <f t="shared" si="31"/>
        <v>17.760000000000002</v>
      </c>
      <c r="T40" s="93">
        <f t="shared" si="31"/>
        <v>17.93</v>
      </c>
      <c r="U40" s="93">
        <f t="shared" si="31"/>
        <v>18.13</v>
      </c>
      <c r="V40" s="93">
        <f t="shared" si="31"/>
        <v>18.309999999999999</v>
      </c>
      <c r="W40" s="93">
        <f t="shared" si="31"/>
        <v>18.48</v>
      </c>
      <c r="X40" s="93">
        <f t="shared" si="31"/>
        <v>18.68</v>
      </c>
      <c r="Y40" s="93">
        <f t="shared" si="31"/>
        <v>18.86</v>
      </c>
      <c r="Z40" s="93">
        <f t="shared" si="31"/>
        <v>19.03</v>
      </c>
      <c r="AA40" s="114"/>
    </row>
    <row r="41" spans="1:27" ht="15" customHeight="1" x14ac:dyDescent="0.25">
      <c r="A41" s="49"/>
      <c r="B41" s="79"/>
      <c r="C41" s="32"/>
      <c r="D41" s="59"/>
      <c r="E41" s="102" t="s">
        <v>105</v>
      </c>
      <c r="F41" s="103">
        <v>13.38</v>
      </c>
      <c r="G41" s="103">
        <v>14.24</v>
      </c>
      <c r="H41" s="103">
        <f>ROUND(G41*1.01,2)</f>
        <v>14.38</v>
      </c>
      <c r="I41" s="103">
        <f t="shared" ref="I41:Z41" si="32">ROUND(H41*1.01,2)</f>
        <v>14.52</v>
      </c>
      <c r="J41" s="103">
        <f t="shared" si="32"/>
        <v>14.67</v>
      </c>
      <c r="K41" s="103">
        <f t="shared" si="32"/>
        <v>14.82</v>
      </c>
      <c r="L41" s="103">
        <f t="shared" si="32"/>
        <v>14.97</v>
      </c>
      <c r="M41" s="103">
        <f t="shared" si="32"/>
        <v>15.12</v>
      </c>
      <c r="N41" s="103">
        <f t="shared" si="32"/>
        <v>15.27</v>
      </c>
      <c r="O41" s="103">
        <f t="shared" si="32"/>
        <v>15.42</v>
      </c>
      <c r="P41" s="103">
        <f t="shared" si="32"/>
        <v>15.57</v>
      </c>
      <c r="Q41" s="103">
        <f t="shared" si="32"/>
        <v>15.73</v>
      </c>
      <c r="R41" s="103">
        <f t="shared" si="32"/>
        <v>15.89</v>
      </c>
      <c r="S41" s="103">
        <f t="shared" si="32"/>
        <v>16.05</v>
      </c>
      <c r="T41" s="103">
        <f t="shared" si="32"/>
        <v>16.21</v>
      </c>
      <c r="U41" s="103">
        <f t="shared" si="32"/>
        <v>16.37</v>
      </c>
      <c r="V41" s="103">
        <f t="shared" si="32"/>
        <v>16.53</v>
      </c>
      <c r="W41" s="103">
        <f t="shared" si="32"/>
        <v>16.7</v>
      </c>
      <c r="X41" s="103">
        <f t="shared" si="32"/>
        <v>16.87</v>
      </c>
      <c r="Y41" s="103">
        <f t="shared" si="32"/>
        <v>17.04</v>
      </c>
      <c r="Z41" s="103">
        <f t="shared" si="32"/>
        <v>17.21</v>
      </c>
      <c r="AA41" s="113"/>
    </row>
    <row r="42" spans="1:27" ht="15" customHeight="1" x14ac:dyDescent="0.25">
      <c r="A42" s="49">
        <v>6</v>
      </c>
      <c r="B42" s="78"/>
      <c r="C42" s="16"/>
      <c r="D42" s="60"/>
      <c r="E42" s="25" t="s">
        <v>106</v>
      </c>
      <c r="F42" s="26">
        <f>ROUND(F41*1.02,2)</f>
        <v>13.65</v>
      </c>
      <c r="G42" s="26">
        <f t="shared" ref="G42:Z42" si="33">ROUND(G41*1.02,2)</f>
        <v>14.52</v>
      </c>
      <c r="H42" s="26">
        <f t="shared" si="33"/>
        <v>14.67</v>
      </c>
      <c r="I42" s="26">
        <f t="shared" si="33"/>
        <v>14.81</v>
      </c>
      <c r="J42" s="26">
        <f t="shared" si="33"/>
        <v>14.96</v>
      </c>
      <c r="K42" s="26">
        <f t="shared" si="33"/>
        <v>15.12</v>
      </c>
      <c r="L42" s="26">
        <f t="shared" si="33"/>
        <v>15.27</v>
      </c>
      <c r="M42" s="26">
        <f t="shared" si="33"/>
        <v>15.42</v>
      </c>
      <c r="N42" s="26">
        <f t="shared" si="33"/>
        <v>15.58</v>
      </c>
      <c r="O42" s="26">
        <f t="shared" si="33"/>
        <v>15.73</v>
      </c>
      <c r="P42" s="26">
        <f t="shared" si="33"/>
        <v>15.88</v>
      </c>
      <c r="Q42" s="26">
        <f t="shared" si="33"/>
        <v>16.04</v>
      </c>
      <c r="R42" s="26">
        <f t="shared" si="33"/>
        <v>16.21</v>
      </c>
      <c r="S42" s="26">
        <f t="shared" si="33"/>
        <v>16.37</v>
      </c>
      <c r="T42" s="26">
        <f t="shared" si="33"/>
        <v>16.53</v>
      </c>
      <c r="U42" s="26">
        <f t="shared" si="33"/>
        <v>16.7</v>
      </c>
      <c r="V42" s="26">
        <f t="shared" si="33"/>
        <v>16.86</v>
      </c>
      <c r="W42" s="26">
        <f t="shared" si="33"/>
        <v>17.03</v>
      </c>
      <c r="X42" s="26">
        <f t="shared" si="33"/>
        <v>17.21</v>
      </c>
      <c r="Y42" s="26">
        <f t="shared" si="33"/>
        <v>17.38</v>
      </c>
      <c r="Z42" s="26">
        <f t="shared" si="33"/>
        <v>17.55</v>
      </c>
      <c r="AA42" s="113" t="s">
        <v>5</v>
      </c>
    </row>
    <row r="43" spans="1:27" ht="15" customHeight="1" x14ac:dyDescent="0.25">
      <c r="A43" s="49"/>
      <c r="B43" s="78"/>
      <c r="C43" s="16"/>
      <c r="D43" s="60"/>
      <c r="E43" s="27" t="s">
        <v>108</v>
      </c>
      <c r="F43" s="28">
        <f>ROUND(F42*1.03,2)</f>
        <v>14.06</v>
      </c>
      <c r="G43" s="28">
        <f t="shared" ref="G43:Z44" si="34">ROUND(G42*1.03,2)</f>
        <v>14.96</v>
      </c>
      <c r="H43" s="28">
        <f t="shared" si="34"/>
        <v>15.11</v>
      </c>
      <c r="I43" s="28">
        <f t="shared" si="34"/>
        <v>15.25</v>
      </c>
      <c r="J43" s="28">
        <f t="shared" si="34"/>
        <v>15.41</v>
      </c>
      <c r="K43" s="28">
        <f t="shared" si="34"/>
        <v>15.57</v>
      </c>
      <c r="L43" s="28">
        <f t="shared" si="34"/>
        <v>15.73</v>
      </c>
      <c r="M43" s="28">
        <f t="shared" si="34"/>
        <v>15.88</v>
      </c>
      <c r="N43" s="28">
        <f t="shared" si="34"/>
        <v>16.05</v>
      </c>
      <c r="O43" s="28">
        <f t="shared" si="34"/>
        <v>16.2</v>
      </c>
      <c r="P43" s="28">
        <f t="shared" si="34"/>
        <v>16.36</v>
      </c>
      <c r="Q43" s="28">
        <f t="shared" si="34"/>
        <v>16.52</v>
      </c>
      <c r="R43" s="28">
        <f t="shared" si="34"/>
        <v>16.7</v>
      </c>
      <c r="S43" s="28">
        <f t="shared" si="34"/>
        <v>16.86</v>
      </c>
      <c r="T43" s="28">
        <f t="shared" si="34"/>
        <v>17.03</v>
      </c>
      <c r="U43" s="28">
        <f t="shared" si="34"/>
        <v>17.2</v>
      </c>
      <c r="V43" s="28">
        <f t="shared" si="34"/>
        <v>17.37</v>
      </c>
      <c r="W43" s="28">
        <f t="shared" si="34"/>
        <v>17.54</v>
      </c>
      <c r="X43" s="28">
        <f t="shared" si="34"/>
        <v>17.73</v>
      </c>
      <c r="Y43" s="28">
        <f t="shared" si="34"/>
        <v>17.899999999999999</v>
      </c>
      <c r="Z43" s="28">
        <f t="shared" si="34"/>
        <v>18.079999999999998</v>
      </c>
      <c r="AA43" s="113"/>
    </row>
    <row r="44" spans="1:27" ht="15" customHeight="1" thickBot="1" x14ac:dyDescent="0.3">
      <c r="A44" s="49"/>
      <c r="B44" s="77"/>
      <c r="C44" s="44"/>
      <c r="D44" s="88"/>
      <c r="E44" s="21" t="s">
        <v>109</v>
      </c>
      <c r="F44" s="22">
        <f>ROUND(F43*1.03,2)</f>
        <v>14.48</v>
      </c>
      <c r="G44" s="22">
        <f t="shared" si="34"/>
        <v>15.41</v>
      </c>
      <c r="H44" s="22">
        <f t="shared" si="34"/>
        <v>15.56</v>
      </c>
      <c r="I44" s="22">
        <f t="shared" si="34"/>
        <v>15.71</v>
      </c>
      <c r="J44" s="22">
        <f t="shared" si="34"/>
        <v>15.87</v>
      </c>
      <c r="K44" s="22">
        <f t="shared" si="34"/>
        <v>16.04</v>
      </c>
      <c r="L44" s="22">
        <f t="shared" si="34"/>
        <v>16.2</v>
      </c>
      <c r="M44" s="22">
        <f t="shared" si="34"/>
        <v>16.36</v>
      </c>
      <c r="N44" s="22">
        <f t="shared" si="34"/>
        <v>16.53</v>
      </c>
      <c r="O44" s="22">
        <f t="shared" si="34"/>
        <v>16.690000000000001</v>
      </c>
      <c r="P44" s="22">
        <f t="shared" si="34"/>
        <v>16.850000000000001</v>
      </c>
      <c r="Q44" s="22">
        <f t="shared" si="34"/>
        <v>17.02</v>
      </c>
      <c r="R44" s="22">
        <f t="shared" si="34"/>
        <v>17.2</v>
      </c>
      <c r="S44" s="22">
        <f t="shared" si="34"/>
        <v>17.37</v>
      </c>
      <c r="T44" s="22">
        <f t="shared" si="34"/>
        <v>17.54</v>
      </c>
      <c r="U44" s="22">
        <f t="shared" si="34"/>
        <v>17.72</v>
      </c>
      <c r="V44" s="22">
        <f t="shared" si="34"/>
        <v>17.89</v>
      </c>
      <c r="W44" s="22">
        <f t="shared" si="34"/>
        <v>18.07</v>
      </c>
      <c r="X44" s="22">
        <f t="shared" si="34"/>
        <v>18.260000000000002</v>
      </c>
      <c r="Y44" s="22">
        <f t="shared" si="34"/>
        <v>18.440000000000001</v>
      </c>
      <c r="Z44" s="22">
        <f t="shared" si="34"/>
        <v>18.62</v>
      </c>
      <c r="AA44" s="113"/>
    </row>
    <row r="45" spans="1:27" ht="15" customHeight="1" x14ac:dyDescent="0.25">
      <c r="A45" s="49"/>
      <c r="B45" s="81"/>
      <c r="C45" s="69"/>
      <c r="D45" s="85"/>
      <c r="E45" s="72" t="s">
        <v>111</v>
      </c>
      <c r="F45" s="71">
        <f>ROUND(F44*1.015,2)</f>
        <v>14.7</v>
      </c>
      <c r="G45" s="71">
        <f t="shared" ref="G45:Z45" si="35">ROUND(G44*1.015,2)</f>
        <v>15.64</v>
      </c>
      <c r="H45" s="71">
        <f t="shared" si="35"/>
        <v>15.79</v>
      </c>
      <c r="I45" s="71">
        <f t="shared" si="35"/>
        <v>15.95</v>
      </c>
      <c r="J45" s="71">
        <f t="shared" si="35"/>
        <v>16.11</v>
      </c>
      <c r="K45" s="71">
        <f t="shared" si="35"/>
        <v>16.28</v>
      </c>
      <c r="L45" s="71">
        <f t="shared" si="35"/>
        <v>16.440000000000001</v>
      </c>
      <c r="M45" s="71">
        <f t="shared" si="35"/>
        <v>16.61</v>
      </c>
      <c r="N45" s="71">
        <f t="shared" si="35"/>
        <v>16.78</v>
      </c>
      <c r="O45" s="71">
        <f t="shared" si="35"/>
        <v>16.940000000000001</v>
      </c>
      <c r="P45" s="71">
        <f t="shared" si="35"/>
        <v>17.100000000000001</v>
      </c>
      <c r="Q45" s="71">
        <f t="shared" si="35"/>
        <v>17.28</v>
      </c>
      <c r="R45" s="71">
        <f t="shared" si="35"/>
        <v>17.46</v>
      </c>
      <c r="S45" s="71">
        <f t="shared" si="35"/>
        <v>17.63</v>
      </c>
      <c r="T45" s="71">
        <f t="shared" si="35"/>
        <v>17.8</v>
      </c>
      <c r="U45" s="71">
        <f t="shared" si="35"/>
        <v>17.989999999999998</v>
      </c>
      <c r="V45" s="71">
        <f t="shared" si="35"/>
        <v>18.16</v>
      </c>
      <c r="W45" s="71">
        <f t="shared" si="35"/>
        <v>18.34</v>
      </c>
      <c r="X45" s="71">
        <f t="shared" si="35"/>
        <v>18.53</v>
      </c>
      <c r="Y45" s="71">
        <f t="shared" si="35"/>
        <v>18.72</v>
      </c>
      <c r="Z45" s="71">
        <f t="shared" si="35"/>
        <v>18.899999999999999</v>
      </c>
      <c r="AA45" s="113"/>
    </row>
    <row r="46" spans="1:27" ht="15" customHeight="1" x14ac:dyDescent="0.25">
      <c r="A46" s="49"/>
      <c r="B46" s="81"/>
      <c r="C46" s="69"/>
      <c r="D46" s="85"/>
      <c r="E46" s="100" t="s">
        <v>112</v>
      </c>
      <c r="F46" s="101">
        <f>ROUND(F45*1.02,2)</f>
        <v>14.99</v>
      </c>
      <c r="G46" s="101">
        <f t="shared" ref="G46:Z46" si="36">ROUND(G45*1.02,2)</f>
        <v>15.95</v>
      </c>
      <c r="H46" s="101">
        <f t="shared" si="36"/>
        <v>16.11</v>
      </c>
      <c r="I46" s="101">
        <f t="shared" si="36"/>
        <v>16.27</v>
      </c>
      <c r="J46" s="101">
        <f t="shared" si="36"/>
        <v>16.43</v>
      </c>
      <c r="K46" s="101">
        <f t="shared" si="36"/>
        <v>16.61</v>
      </c>
      <c r="L46" s="101">
        <f t="shared" si="36"/>
        <v>16.77</v>
      </c>
      <c r="M46" s="101">
        <f t="shared" si="36"/>
        <v>16.940000000000001</v>
      </c>
      <c r="N46" s="101">
        <f t="shared" si="36"/>
        <v>17.12</v>
      </c>
      <c r="O46" s="101">
        <f t="shared" si="36"/>
        <v>17.28</v>
      </c>
      <c r="P46" s="101">
        <f t="shared" si="36"/>
        <v>17.440000000000001</v>
      </c>
      <c r="Q46" s="101">
        <f t="shared" si="36"/>
        <v>17.63</v>
      </c>
      <c r="R46" s="101">
        <f t="shared" si="36"/>
        <v>17.809999999999999</v>
      </c>
      <c r="S46" s="101">
        <f t="shared" si="36"/>
        <v>17.98</v>
      </c>
      <c r="T46" s="101">
        <f t="shared" si="36"/>
        <v>18.16</v>
      </c>
      <c r="U46" s="101">
        <f t="shared" si="36"/>
        <v>18.350000000000001</v>
      </c>
      <c r="V46" s="101">
        <f t="shared" si="36"/>
        <v>18.52</v>
      </c>
      <c r="W46" s="101">
        <f t="shared" si="36"/>
        <v>18.71</v>
      </c>
      <c r="X46" s="101">
        <f t="shared" si="36"/>
        <v>18.899999999999999</v>
      </c>
      <c r="Y46" s="101">
        <f t="shared" si="36"/>
        <v>19.09</v>
      </c>
      <c r="Z46" s="101">
        <f t="shared" si="36"/>
        <v>19.28</v>
      </c>
      <c r="AA46" s="113"/>
    </row>
    <row r="47" spans="1:27" ht="15" customHeight="1" thickBot="1" x14ac:dyDescent="0.3">
      <c r="A47" s="43"/>
      <c r="B47" s="90"/>
      <c r="C47" s="91"/>
      <c r="D47" s="92"/>
      <c r="E47" s="74" t="s">
        <v>113</v>
      </c>
      <c r="F47" s="93">
        <f>ROUND(F46*1.025,2)</f>
        <v>15.36</v>
      </c>
      <c r="G47" s="93">
        <f t="shared" ref="G47:Z47" si="37">ROUND(G46*1.025,2)</f>
        <v>16.350000000000001</v>
      </c>
      <c r="H47" s="93">
        <f t="shared" si="37"/>
        <v>16.510000000000002</v>
      </c>
      <c r="I47" s="93">
        <f t="shared" si="37"/>
        <v>16.68</v>
      </c>
      <c r="J47" s="93">
        <f t="shared" si="37"/>
        <v>16.84</v>
      </c>
      <c r="K47" s="93">
        <f t="shared" si="37"/>
        <v>17.03</v>
      </c>
      <c r="L47" s="93">
        <f t="shared" si="37"/>
        <v>17.190000000000001</v>
      </c>
      <c r="M47" s="93">
        <f t="shared" si="37"/>
        <v>17.36</v>
      </c>
      <c r="N47" s="93">
        <f t="shared" si="37"/>
        <v>17.55</v>
      </c>
      <c r="O47" s="93">
        <f t="shared" si="37"/>
        <v>17.71</v>
      </c>
      <c r="P47" s="93">
        <f t="shared" si="37"/>
        <v>17.88</v>
      </c>
      <c r="Q47" s="93">
        <f t="shared" si="37"/>
        <v>18.07</v>
      </c>
      <c r="R47" s="93">
        <f t="shared" si="37"/>
        <v>18.260000000000002</v>
      </c>
      <c r="S47" s="93">
        <f t="shared" si="37"/>
        <v>18.43</v>
      </c>
      <c r="T47" s="93">
        <f t="shared" si="37"/>
        <v>18.61</v>
      </c>
      <c r="U47" s="93">
        <f t="shared" si="37"/>
        <v>18.809999999999999</v>
      </c>
      <c r="V47" s="93">
        <f t="shared" si="37"/>
        <v>18.98</v>
      </c>
      <c r="W47" s="93">
        <f t="shared" si="37"/>
        <v>19.18</v>
      </c>
      <c r="X47" s="93">
        <f t="shared" si="37"/>
        <v>19.37</v>
      </c>
      <c r="Y47" s="93">
        <f t="shared" si="37"/>
        <v>19.57</v>
      </c>
      <c r="Z47" s="93">
        <f t="shared" si="37"/>
        <v>19.760000000000002</v>
      </c>
      <c r="AA47" s="114"/>
    </row>
    <row r="48" spans="1:27" ht="15" customHeight="1" x14ac:dyDescent="0.25">
      <c r="A48" s="49"/>
      <c r="B48" s="79"/>
      <c r="C48" s="32"/>
      <c r="D48" s="59"/>
      <c r="E48" s="102" t="s">
        <v>105</v>
      </c>
      <c r="F48" s="103">
        <v>13.8</v>
      </c>
      <c r="G48" s="103">
        <v>14.69</v>
      </c>
      <c r="H48" s="103">
        <f>ROUND(G48*1.01,2)</f>
        <v>14.84</v>
      </c>
      <c r="I48" s="103">
        <f t="shared" ref="I48:Z48" si="38">ROUND(H48*1.01,2)</f>
        <v>14.99</v>
      </c>
      <c r="J48" s="103">
        <f t="shared" si="38"/>
        <v>15.14</v>
      </c>
      <c r="K48" s="103">
        <f t="shared" si="38"/>
        <v>15.29</v>
      </c>
      <c r="L48" s="103">
        <f t="shared" si="38"/>
        <v>15.44</v>
      </c>
      <c r="M48" s="103">
        <f t="shared" si="38"/>
        <v>15.59</v>
      </c>
      <c r="N48" s="103">
        <f t="shared" si="38"/>
        <v>15.75</v>
      </c>
      <c r="O48" s="103">
        <f t="shared" si="38"/>
        <v>15.91</v>
      </c>
      <c r="P48" s="103">
        <f t="shared" si="38"/>
        <v>16.07</v>
      </c>
      <c r="Q48" s="103">
        <f t="shared" si="38"/>
        <v>16.23</v>
      </c>
      <c r="R48" s="103">
        <f t="shared" si="38"/>
        <v>16.39</v>
      </c>
      <c r="S48" s="103">
        <f t="shared" si="38"/>
        <v>16.55</v>
      </c>
      <c r="T48" s="103">
        <f t="shared" si="38"/>
        <v>16.72</v>
      </c>
      <c r="U48" s="103">
        <f t="shared" si="38"/>
        <v>16.89</v>
      </c>
      <c r="V48" s="103">
        <f t="shared" si="38"/>
        <v>17.059999999999999</v>
      </c>
      <c r="W48" s="103">
        <f t="shared" si="38"/>
        <v>17.23</v>
      </c>
      <c r="X48" s="103">
        <f t="shared" si="38"/>
        <v>17.399999999999999</v>
      </c>
      <c r="Y48" s="103">
        <f t="shared" si="38"/>
        <v>17.57</v>
      </c>
      <c r="Z48" s="103">
        <f t="shared" si="38"/>
        <v>17.75</v>
      </c>
      <c r="AA48" s="113"/>
    </row>
    <row r="49" spans="1:27" ht="15" customHeight="1" x14ac:dyDescent="0.25">
      <c r="A49" s="49">
        <v>7</v>
      </c>
      <c r="B49" s="78"/>
      <c r="C49" s="16"/>
      <c r="D49" s="60"/>
      <c r="E49" s="25" t="s">
        <v>106</v>
      </c>
      <c r="F49" s="26">
        <f>ROUND(F48*1.02,2)</f>
        <v>14.08</v>
      </c>
      <c r="G49" s="26">
        <f t="shared" ref="G49:Z49" si="39">ROUND(G48*1.02,2)</f>
        <v>14.98</v>
      </c>
      <c r="H49" s="26">
        <f t="shared" si="39"/>
        <v>15.14</v>
      </c>
      <c r="I49" s="26">
        <f t="shared" si="39"/>
        <v>15.29</v>
      </c>
      <c r="J49" s="26">
        <f t="shared" si="39"/>
        <v>15.44</v>
      </c>
      <c r="K49" s="26">
        <f t="shared" si="39"/>
        <v>15.6</v>
      </c>
      <c r="L49" s="26">
        <f t="shared" si="39"/>
        <v>15.75</v>
      </c>
      <c r="M49" s="26">
        <f t="shared" si="39"/>
        <v>15.9</v>
      </c>
      <c r="N49" s="26">
        <f t="shared" si="39"/>
        <v>16.07</v>
      </c>
      <c r="O49" s="26">
        <f t="shared" si="39"/>
        <v>16.23</v>
      </c>
      <c r="P49" s="26">
        <f t="shared" si="39"/>
        <v>16.39</v>
      </c>
      <c r="Q49" s="26">
        <f t="shared" si="39"/>
        <v>16.55</v>
      </c>
      <c r="R49" s="26">
        <f t="shared" si="39"/>
        <v>16.72</v>
      </c>
      <c r="S49" s="26">
        <f t="shared" si="39"/>
        <v>16.88</v>
      </c>
      <c r="T49" s="26">
        <f t="shared" si="39"/>
        <v>17.05</v>
      </c>
      <c r="U49" s="26">
        <f t="shared" si="39"/>
        <v>17.23</v>
      </c>
      <c r="V49" s="26">
        <f t="shared" si="39"/>
        <v>17.399999999999999</v>
      </c>
      <c r="W49" s="26">
        <f t="shared" si="39"/>
        <v>17.57</v>
      </c>
      <c r="X49" s="26">
        <f t="shared" si="39"/>
        <v>17.75</v>
      </c>
      <c r="Y49" s="26">
        <f t="shared" si="39"/>
        <v>17.920000000000002</v>
      </c>
      <c r="Z49" s="26">
        <f t="shared" si="39"/>
        <v>18.11</v>
      </c>
      <c r="AA49" s="113" t="s">
        <v>63</v>
      </c>
    </row>
    <row r="50" spans="1:27" ht="15" customHeight="1" x14ac:dyDescent="0.25">
      <c r="A50" s="49"/>
      <c r="B50" s="78"/>
      <c r="C50" s="16"/>
      <c r="D50" s="60"/>
      <c r="E50" s="27" t="s">
        <v>108</v>
      </c>
      <c r="F50" s="28">
        <f>ROUND(F49*1.03,2)</f>
        <v>14.5</v>
      </c>
      <c r="G50" s="28">
        <f t="shared" ref="G50:Z51" si="40">ROUND(G49*1.03,2)</f>
        <v>15.43</v>
      </c>
      <c r="H50" s="28">
        <f t="shared" si="40"/>
        <v>15.59</v>
      </c>
      <c r="I50" s="28">
        <f t="shared" si="40"/>
        <v>15.75</v>
      </c>
      <c r="J50" s="28">
        <f t="shared" si="40"/>
        <v>15.9</v>
      </c>
      <c r="K50" s="28">
        <f t="shared" si="40"/>
        <v>16.07</v>
      </c>
      <c r="L50" s="28">
        <f t="shared" si="40"/>
        <v>16.22</v>
      </c>
      <c r="M50" s="28">
        <f t="shared" si="40"/>
        <v>16.38</v>
      </c>
      <c r="N50" s="28">
        <f t="shared" si="40"/>
        <v>16.55</v>
      </c>
      <c r="O50" s="28">
        <f t="shared" si="40"/>
        <v>16.72</v>
      </c>
      <c r="P50" s="28">
        <f t="shared" si="40"/>
        <v>16.88</v>
      </c>
      <c r="Q50" s="28">
        <f t="shared" si="40"/>
        <v>17.05</v>
      </c>
      <c r="R50" s="28">
        <f t="shared" si="40"/>
        <v>17.22</v>
      </c>
      <c r="S50" s="28">
        <f t="shared" si="40"/>
        <v>17.39</v>
      </c>
      <c r="T50" s="28">
        <f t="shared" si="40"/>
        <v>17.559999999999999</v>
      </c>
      <c r="U50" s="28">
        <f t="shared" si="40"/>
        <v>17.75</v>
      </c>
      <c r="V50" s="28">
        <f t="shared" si="40"/>
        <v>17.920000000000002</v>
      </c>
      <c r="W50" s="28">
        <f t="shared" si="40"/>
        <v>18.100000000000001</v>
      </c>
      <c r="X50" s="28">
        <f t="shared" si="40"/>
        <v>18.28</v>
      </c>
      <c r="Y50" s="28">
        <f t="shared" si="40"/>
        <v>18.46</v>
      </c>
      <c r="Z50" s="28">
        <f t="shared" si="40"/>
        <v>18.649999999999999</v>
      </c>
      <c r="AA50" s="113"/>
    </row>
    <row r="51" spans="1:27" ht="15" customHeight="1" thickBot="1" x14ac:dyDescent="0.3">
      <c r="A51" s="49"/>
      <c r="B51" s="77"/>
      <c r="C51" s="44"/>
      <c r="D51" s="88"/>
      <c r="E51" s="21" t="s">
        <v>109</v>
      </c>
      <c r="F51" s="22">
        <f>ROUND(F50*1.03,2)</f>
        <v>14.94</v>
      </c>
      <c r="G51" s="22">
        <f t="shared" si="40"/>
        <v>15.89</v>
      </c>
      <c r="H51" s="22">
        <f t="shared" si="40"/>
        <v>16.059999999999999</v>
      </c>
      <c r="I51" s="22">
        <f t="shared" si="40"/>
        <v>16.22</v>
      </c>
      <c r="J51" s="22">
        <f t="shared" si="40"/>
        <v>16.38</v>
      </c>
      <c r="K51" s="22">
        <f t="shared" si="40"/>
        <v>16.55</v>
      </c>
      <c r="L51" s="22">
        <f t="shared" si="40"/>
        <v>16.71</v>
      </c>
      <c r="M51" s="22">
        <f t="shared" si="40"/>
        <v>16.87</v>
      </c>
      <c r="N51" s="22">
        <f t="shared" si="40"/>
        <v>17.05</v>
      </c>
      <c r="O51" s="22">
        <f t="shared" si="40"/>
        <v>17.22</v>
      </c>
      <c r="P51" s="22">
        <f t="shared" si="40"/>
        <v>17.39</v>
      </c>
      <c r="Q51" s="22">
        <f t="shared" si="40"/>
        <v>17.559999999999999</v>
      </c>
      <c r="R51" s="22">
        <f t="shared" si="40"/>
        <v>17.739999999999998</v>
      </c>
      <c r="S51" s="22">
        <f t="shared" si="40"/>
        <v>17.91</v>
      </c>
      <c r="T51" s="22">
        <f t="shared" si="40"/>
        <v>18.09</v>
      </c>
      <c r="U51" s="22">
        <f t="shared" si="40"/>
        <v>18.28</v>
      </c>
      <c r="V51" s="22">
        <f t="shared" si="40"/>
        <v>18.46</v>
      </c>
      <c r="W51" s="22">
        <f t="shared" si="40"/>
        <v>18.64</v>
      </c>
      <c r="X51" s="22">
        <f t="shared" si="40"/>
        <v>18.829999999999998</v>
      </c>
      <c r="Y51" s="22">
        <f t="shared" si="40"/>
        <v>19.010000000000002</v>
      </c>
      <c r="Z51" s="22">
        <f t="shared" si="40"/>
        <v>19.21</v>
      </c>
      <c r="AA51" s="113"/>
    </row>
    <row r="52" spans="1:27" ht="15" customHeight="1" x14ac:dyDescent="0.25">
      <c r="A52" s="49"/>
      <c r="B52" s="81"/>
      <c r="C52" s="69"/>
      <c r="D52" s="85"/>
      <c r="E52" s="72" t="s">
        <v>111</v>
      </c>
      <c r="F52" s="71">
        <f>ROUND(F51*1.015,2)</f>
        <v>15.16</v>
      </c>
      <c r="G52" s="71">
        <f t="shared" ref="G52:Z52" si="41">ROUND(G51*1.015,2)</f>
        <v>16.13</v>
      </c>
      <c r="H52" s="71">
        <f t="shared" si="41"/>
        <v>16.3</v>
      </c>
      <c r="I52" s="71">
        <f t="shared" si="41"/>
        <v>16.46</v>
      </c>
      <c r="J52" s="71">
        <f t="shared" si="41"/>
        <v>16.63</v>
      </c>
      <c r="K52" s="71">
        <f t="shared" si="41"/>
        <v>16.8</v>
      </c>
      <c r="L52" s="71">
        <f t="shared" si="41"/>
        <v>16.96</v>
      </c>
      <c r="M52" s="71">
        <f t="shared" si="41"/>
        <v>17.12</v>
      </c>
      <c r="N52" s="71">
        <f t="shared" si="41"/>
        <v>17.309999999999999</v>
      </c>
      <c r="O52" s="71">
        <f t="shared" si="41"/>
        <v>17.48</v>
      </c>
      <c r="P52" s="71">
        <f t="shared" si="41"/>
        <v>17.649999999999999</v>
      </c>
      <c r="Q52" s="71">
        <f t="shared" si="41"/>
        <v>17.82</v>
      </c>
      <c r="R52" s="71">
        <f t="shared" si="41"/>
        <v>18.010000000000002</v>
      </c>
      <c r="S52" s="71">
        <f t="shared" si="41"/>
        <v>18.18</v>
      </c>
      <c r="T52" s="71">
        <f t="shared" si="41"/>
        <v>18.36</v>
      </c>
      <c r="U52" s="71">
        <f t="shared" si="41"/>
        <v>18.55</v>
      </c>
      <c r="V52" s="71">
        <f t="shared" si="41"/>
        <v>18.739999999999998</v>
      </c>
      <c r="W52" s="71">
        <f t="shared" si="41"/>
        <v>18.920000000000002</v>
      </c>
      <c r="X52" s="71">
        <f t="shared" si="41"/>
        <v>19.11</v>
      </c>
      <c r="Y52" s="71">
        <f t="shared" si="41"/>
        <v>19.3</v>
      </c>
      <c r="Z52" s="71">
        <f t="shared" si="41"/>
        <v>19.5</v>
      </c>
      <c r="AA52" s="113"/>
    </row>
    <row r="53" spans="1:27" ht="15" customHeight="1" x14ac:dyDescent="0.25">
      <c r="A53" s="49"/>
      <c r="B53" s="81"/>
      <c r="C53" s="69"/>
      <c r="D53" s="85"/>
      <c r="E53" s="100" t="s">
        <v>112</v>
      </c>
      <c r="F53" s="101">
        <f>ROUND(F52*1.02,2)</f>
        <v>15.46</v>
      </c>
      <c r="G53" s="101">
        <f t="shared" ref="G53:Z53" si="42">ROUND(G52*1.02,2)</f>
        <v>16.45</v>
      </c>
      <c r="H53" s="101">
        <f t="shared" si="42"/>
        <v>16.63</v>
      </c>
      <c r="I53" s="101">
        <f t="shared" si="42"/>
        <v>16.79</v>
      </c>
      <c r="J53" s="101">
        <f t="shared" si="42"/>
        <v>16.96</v>
      </c>
      <c r="K53" s="101">
        <f t="shared" si="42"/>
        <v>17.14</v>
      </c>
      <c r="L53" s="101">
        <f t="shared" si="42"/>
        <v>17.3</v>
      </c>
      <c r="M53" s="101">
        <f t="shared" si="42"/>
        <v>17.46</v>
      </c>
      <c r="N53" s="101">
        <f t="shared" si="42"/>
        <v>17.66</v>
      </c>
      <c r="O53" s="101">
        <f t="shared" si="42"/>
        <v>17.829999999999998</v>
      </c>
      <c r="P53" s="101">
        <f t="shared" si="42"/>
        <v>18</v>
      </c>
      <c r="Q53" s="101">
        <f t="shared" si="42"/>
        <v>18.18</v>
      </c>
      <c r="R53" s="101">
        <f t="shared" si="42"/>
        <v>18.37</v>
      </c>
      <c r="S53" s="101">
        <f t="shared" si="42"/>
        <v>18.54</v>
      </c>
      <c r="T53" s="101">
        <f t="shared" si="42"/>
        <v>18.73</v>
      </c>
      <c r="U53" s="101">
        <f t="shared" si="42"/>
        <v>18.920000000000002</v>
      </c>
      <c r="V53" s="101">
        <f t="shared" si="42"/>
        <v>19.11</v>
      </c>
      <c r="W53" s="101">
        <f t="shared" si="42"/>
        <v>19.3</v>
      </c>
      <c r="X53" s="101">
        <f t="shared" si="42"/>
        <v>19.489999999999998</v>
      </c>
      <c r="Y53" s="101">
        <f t="shared" si="42"/>
        <v>19.690000000000001</v>
      </c>
      <c r="Z53" s="101">
        <f t="shared" si="42"/>
        <v>19.89</v>
      </c>
      <c r="AA53" s="113"/>
    </row>
    <row r="54" spans="1:27" ht="15" customHeight="1" thickBot="1" x14ac:dyDescent="0.3">
      <c r="A54" s="43"/>
      <c r="B54" s="90"/>
      <c r="C54" s="91"/>
      <c r="D54" s="92"/>
      <c r="E54" s="74" t="s">
        <v>113</v>
      </c>
      <c r="F54" s="93">
        <f>ROUND(F53*1.025,2)</f>
        <v>15.85</v>
      </c>
      <c r="G54" s="93">
        <f t="shared" ref="G54:Z54" si="43">ROUND(G53*1.025,2)</f>
        <v>16.86</v>
      </c>
      <c r="H54" s="93">
        <f t="shared" si="43"/>
        <v>17.05</v>
      </c>
      <c r="I54" s="93">
        <f t="shared" si="43"/>
        <v>17.21</v>
      </c>
      <c r="J54" s="93">
        <f t="shared" si="43"/>
        <v>17.38</v>
      </c>
      <c r="K54" s="93">
        <f t="shared" si="43"/>
        <v>17.57</v>
      </c>
      <c r="L54" s="93">
        <f t="shared" si="43"/>
        <v>17.73</v>
      </c>
      <c r="M54" s="93">
        <f t="shared" si="43"/>
        <v>17.899999999999999</v>
      </c>
      <c r="N54" s="93">
        <f t="shared" si="43"/>
        <v>18.100000000000001</v>
      </c>
      <c r="O54" s="93">
        <f t="shared" si="43"/>
        <v>18.28</v>
      </c>
      <c r="P54" s="93">
        <f t="shared" si="43"/>
        <v>18.45</v>
      </c>
      <c r="Q54" s="93">
        <f t="shared" si="43"/>
        <v>18.63</v>
      </c>
      <c r="R54" s="93">
        <f t="shared" si="43"/>
        <v>18.829999999999998</v>
      </c>
      <c r="S54" s="93">
        <f t="shared" si="43"/>
        <v>19</v>
      </c>
      <c r="T54" s="93">
        <f t="shared" si="43"/>
        <v>19.2</v>
      </c>
      <c r="U54" s="93">
        <f t="shared" si="43"/>
        <v>19.39</v>
      </c>
      <c r="V54" s="93">
        <f t="shared" si="43"/>
        <v>19.59</v>
      </c>
      <c r="W54" s="93">
        <f t="shared" si="43"/>
        <v>19.78</v>
      </c>
      <c r="X54" s="93">
        <f t="shared" si="43"/>
        <v>19.98</v>
      </c>
      <c r="Y54" s="93">
        <f t="shared" si="43"/>
        <v>20.18</v>
      </c>
      <c r="Z54" s="93">
        <f t="shared" si="43"/>
        <v>20.39</v>
      </c>
      <c r="AA54" s="114"/>
    </row>
    <row r="55" spans="1:27" ht="15" customHeight="1" x14ac:dyDescent="0.25">
      <c r="A55" s="49"/>
      <c r="B55" s="79"/>
      <c r="C55" s="32"/>
      <c r="D55" s="59"/>
      <c r="E55" s="102" t="s">
        <v>105</v>
      </c>
      <c r="F55" s="103">
        <v>14.22</v>
      </c>
      <c r="G55" s="103">
        <v>15.13</v>
      </c>
      <c r="H55" s="103">
        <f>ROUND(G55*1.01,2)</f>
        <v>15.28</v>
      </c>
      <c r="I55" s="103">
        <f t="shared" ref="I55:Z55" si="44">ROUND(H55*1.01,2)</f>
        <v>15.43</v>
      </c>
      <c r="J55" s="103">
        <f t="shared" si="44"/>
        <v>15.58</v>
      </c>
      <c r="K55" s="103">
        <f t="shared" si="44"/>
        <v>15.74</v>
      </c>
      <c r="L55" s="103">
        <f t="shared" si="44"/>
        <v>15.9</v>
      </c>
      <c r="M55" s="103">
        <f t="shared" si="44"/>
        <v>16.059999999999999</v>
      </c>
      <c r="N55" s="103">
        <f t="shared" si="44"/>
        <v>16.22</v>
      </c>
      <c r="O55" s="103">
        <f t="shared" si="44"/>
        <v>16.38</v>
      </c>
      <c r="P55" s="103">
        <f t="shared" si="44"/>
        <v>16.54</v>
      </c>
      <c r="Q55" s="103">
        <f t="shared" si="44"/>
        <v>16.71</v>
      </c>
      <c r="R55" s="103">
        <f t="shared" si="44"/>
        <v>16.88</v>
      </c>
      <c r="S55" s="103">
        <f t="shared" si="44"/>
        <v>17.05</v>
      </c>
      <c r="T55" s="103">
        <f t="shared" si="44"/>
        <v>17.22</v>
      </c>
      <c r="U55" s="103">
        <f t="shared" si="44"/>
        <v>17.39</v>
      </c>
      <c r="V55" s="103">
        <f t="shared" si="44"/>
        <v>17.559999999999999</v>
      </c>
      <c r="W55" s="103">
        <f t="shared" si="44"/>
        <v>17.739999999999998</v>
      </c>
      <c r="X55" s="103">
        <f t="shared" si="44"/>
        <v>17.920000000000002</v>
      </c>
      <c r="Y55" s="103">
        <f t="shared" si="44"/>
        <v>18.100000000000001</v>
      </c>
      <c r="Z55" s="103">
        <f t="shared" si="44"/>
        <v>18.28</v>
      </c>
      <c r="AA55" s="113"/>
    </row>
    <row r="56" spans="1:27" ht="15" customHeight="1" x14ac:dyDescent="0.25">
      <c r="A56" s="49">
        <v>8</v>
      </c>
      <c r="B56" s="78"/>
      <c r="C56" s="16"/>
      <c r="D56" s="60"/>
      <c r="E56" s="25" t="s">
        <v>106</v>
      </c>
      <c r="F56" s="26">
        <f>ROUND(F55*1.02,2)</f>
        <v>14.5</v>
      </c>
      <c r="G56" s="26">
        <f t="shared" ref="G56:Z56" si="45">ROUND(G55*1.02,2)</f>
        <v>15.43</v>
      </c>
      <c r="H56" s="26">
        <f t="shared" si="45"/>
        <v>15.59</v>
      </c>
      <c r="I56" s="26">
        <f t="shared" si="45"/>
        <v>15.74</v>
      </c>
      <c r="J56" s="26">
        <f t="shared" si="45"/>
        <v>15.89</v>
      </c>
      <c r="K56" s="26">
        <f t="shared" si="45"/>
        <v>16.05</v>
      </c>
      <c r="L56" s="26">
        <f t="shared" si="45"/>
        <v>16.22</v>
      </c>
      <c r="M56" s="26">
        <f t="shared" si="45"/>
        <v>16.38</v>
      </c>
      <c r="N56" s="26">
        <f t="shared" si="45"/>
        <v>16.54</v>
      </c>
      <c r="O56" s="26">
        <f t="shared" si="45"/>
        <v>16.71</v>
      </c>
      <c r="P56" s="26">
        <f t="shared" si="45"/>
        <v>16.87</v>
      </c>
      <c r="Q56" s="26">
        <f t="shared" si="45"/>
        <v>17.04</v>
      </c>
      <c r="R56" s="26">
        <f t="shared" si="45"/>
        <v>17.22</v>
      </c>
      <c r="S56" s="26">
        <f t="shared" si="45"/>
        <v>17.39</v>
      </c>
      <c r="T56" s="26">
        <f t="shared" si="45"/>
        <v>17.559999999999999</v>
      </c>
      <c r="U56" s="26">
        <f t="shared" si="45"/>
        <v>17.739999999999998</v>
      </c>
      <c r="V56" s="26">
        <f t="shared" si="45"/>
        <v>17.91</v>
      </c>
      <c r="W56" s="26">
        <f t="shared" si="45"/>
        <v>18.09</v>
      </c>
      <c r="X56" s="26">
        <f t="shared" si="45"/>
        <v>18.28</v>
      </c>
      <c r="Y56" s="26">
        <f t="shared" si="45"/>
        <v>18.46</v>
      </c>
      <c r="Z56" s="26">
        <f t="shared" si="45"/>
        <v>18.649999999999999</v>
      </c>
      <c r="AA56" s="113" t="s">
        <v>24</v>
      </c>
    </row>
    <row r="57" spans="1:27" ht="15" customHeight="1" x14ac:dyDescent="0.25">
      <c r="A57" s="49"/>
      <c r="B57" s="78"/>
      <c r="C57" s="16"/>
      <c r="D57" s="60"/>
      <c r="E57" s="27" t="s">
        <v>108</v>
      </c>
      <c r="F57" s="28">
        <f>ROUND(F56*1.03,2)</f>
        <v>14.94</v>
      </c>
      <c r="G57" s="28">
        <f t="shared" ref="G57:Z58" si="46">ROUND(G56*1.03,2)</f>
        <v>15.89</v>
      </c>
      <c r="H57" s="28">
        <f t="shared" si="46"/>
        <v>16.059999999999999</v>
      </c>
      <c r="I57" s="28">
        <f t="shared" si="46"/>
        <v>16.21</v>
      </c>
      <c r="J57" s="28">
        <f t="shared" si="46"/>
        <v>16.37</v>
      </c>
      <c r="K57" s="28">
        <f t="shared" si="46"/>
        <v>16.53</v>
      </c>
      <c r="L57" s="28">
        <f t="shared" si="46"/>
        <v>16.71</v>
      </c>
      <c r="M57" s="28">
        <f t="shared" si="46"/>
        <v>16.87</v>
      </c>
      <c r="N57" s="28">
        <f t="shared" si="46"/>
        <v>17.04</v>
      </c>
      <c r="O57" s="28">
        <f t="shared" si="46"/>
        <v>17.21</v>
      </c>
      <c r="P57" s="28">
        <f t="shared" si="46"/>
        <v>17.38</v>
      </c>
      <c r="Q57" s="28">
        <f t="shared" si="46"/>
        <v>17.55</v>
      </c>
      <c r="R57" s="28">
        <f t="shared" si="46"/>
        <v>17.739999999999998</v>
      </c>
      <c r="S57" s="28">
        <f t="shared" si="46"/>
        <v>17.91</v>
      </c>
      <c r="T57" s="28">
        <f t="shared" si="46"/>
        <v>18.09</v>
      </c>
      <c r="U57" s="28">
        <f t="shared" si="46"/>
        <v>18.27</v>
      </c>
      <c r="V57" s="28">
        <f t="shared" si="46"/>
        <v>18.45</v>
      </c>
      <c r="W57" s="28">
        <f t="shared" si="46"/>
        <v>18.63</v>
      </c>
      <c r="X57" s="28">
        <f t="shared" si="46"/>
        <v>18.829999999999998</v>
      </c>
      <c r="Y57" s="28">
        <f t="shared" si="46"/>
        <v>19.010000000000002</v>
      </c>
      <c r="Z57" s="28">
        <f t="shared" si="46"/>
        <v>19.21</v>
      </c>
      <c r="AA57" s="113"/>
    </row>
    <row r="58" spans="1:27" ht="15" customHeight="1" thickBot="1" x14ac:dyDescent="0.3">
      <c r="A58" s="49"/>
      <c r="B58" s="77"/>
      <c r="C58" s="44"/>
      <c r="D58" s="88"/>
      <c r="E58" s="21" t="s">
        <v>109</v>
      </c>
      <c r="F58" s="22">
        <f>ROUND(F57*1.03,2)</f>
        <v>15.39</v>
      </c>
      <c r="G58" s="22">
        <f t="shared" si="46"/>
        <v>16.37</v>
      </c>
      <c r="H58" s="22">
        <f t="shared" si="46"/>
        <v>16.54</v>
      </c>
      <c r="I58" s="22">
        <f t="shared" si="46"/>
        <v>16.7</v>
      </c>
      <c r="J58" s="22">
        <f t="shared" si="46"/>
        <v>16.86</v>
      </c>
      <c r="K58" s="22">
        <f t="shared" si="46"/>
        <v>17.03</v>
      </c>
      <c r="L58" s="22">
        <f t="shared" si="46"/>
        <v>17.21</v>
      </c>
      <c r="M58" s="22">
        <f t="shared" si="46"/>
        <v>17.38</v>
      </c>
      <c r="N58" s="22">
        <f t="shared" si="46"/>
        <v>17.55</v>
      </c>
      <c r="O58" s="22">
        <f t="shared" si="46"/>
        <v>17.73</v>
      </c>
      <c r="P58" s="22">
        <f t="shared" si="46"/>
        <v>17.899999999999999</v>
      </c>
      <c r="Q58" s="22">
        <f t="shared" si="46"/>
        <v>18.079999999999998</v>
      </c>
      <c r="R58" s="22">
        <f t="shared" si="46"/>
        <v>18.27</v>
      </c>
      <c r="S58" s="22">
        <f t="shared" si="46"/>
        <v>18.45</v>
      </c>
      <c r="T58" s="22">
        <f t="shared" si="46"/>
        <v>18.63</v>
      </c>
      <c r="U58" s="22">
        <f t="shared" si="46"/>
        <v>18.82</v>
      </c>
      <c r="V58" s="22">
        <f t="shared" si="46"/>
        <v>19</v>
      </c>
      <c r="W58" s="22">
        <f t="shared" si="46"/>
        <v>19.190000000000001</v>
      </c>
      <c r="X58" s="22">
        <f t="shared" si="46"/>
        <v>19.39</v>
      </c>
      <c r="Y58" s="22">
        <f t="shared" si="46"/>
        <v>19.579999999999998</v>
      </c>
      <c r="Z58" s="22">
        <f t="shared" si="46"/>
        <v>19.79</v>
      </c>
      <c r="AA58" s="113"/>
    </row>
    <row r="59" spans="1:27" ht="15" customHeight="1" x14ac:dyDescent="0.25">
      <c r="A59" s="49"/>
      <c r="B59" s="81"/>
      <c r="C59" s="69"/>
      <c r="D59" s="85"/>
      <c r="E59" s="72" t="s">
        <v>111</v>
      </c>
      <c r="F59" s="71">
        <f>ROUND(F58*1.015,2)</f>
        <v>15.62</v>
      </c>
      <c r="G59" s="71">
        <f t="shared" ref="G59:Z59" si="47">ROUND(G58*1.015,2)</f>
        <v>16.62</v>
      </c>
      <c r="H59" s="71">
        <f t="shared" si="47"/>
        <v>16.79</v>
      </c>
      <c r="I59" s="71">
        <f t="shared" si="47"/>
        <v>16.95</v>
      </c>
      <c r="J59" s="71">
        <f t="shared" si="47"/>
        <v>17.11</v>
      </c>
      <c r="K59" s="71">
        <f t="shared" si="47"/>
        <v>17.29</v>
      </c>
      <c r="L59" s="71">
        <f t="shared" si="47"/>
        <v>17.47</v>
      </c>
      <c r="M59" s="71">
        <f t="shared" si="47"/>
        <v>17.64</v>
      </c>
      <c r="N59" s="71">
        <f t="shared" si="47"/>
        <v>17.809999999999999</v>
      </c>
      <c r="O59" s="71">
        <f t="shared" si="47"/>
        <v>18</v>
      </c>
      <c r="P59" s="71">
        <f t="shared" si="47"/>
        <v>18.170000000000002</v>
      </c>
      <c r="Q59" s="71">
        <f t="shared" si="47"/>
        <v>18.350000000000001</v>
      </c>
      <c r="R59" s="71">
        <f t="shared" si="47"/>
        <v>18.54</v>
      </c>
      <c r="S59" s="71">
        <f t="shared" si="47"/>
        <v>18.73</v>
      </c>
      <c r="T59" s="71">
        <f t="shared" si="47"/>
        <v>18.91</v>
      </c>
      <c r="U59" s="71">
        <f t="shared" si="47"/>
        <v>19.100000000000001</v>
      </c>
      <c r="V59" s="71">
        <f t="shared" si="47"/>
        <v>19.29</v>
      </c>
      <c r="W59" s="71">
        <f t="shared" si="47"/>
        <v>19.48</v>
      </c>
      <c r="X59" s="71">
        <f t="shared" si="47"/>
        <v>19.68</v>
      </c>
      <c r="Y59" s="71">
        <f t="shared" si="47"/>
        <v>19.87</v>
      </c>
      <c r="Z59" s="71">
        <f t="shared" si="47"/>
        <v>20.09</v>
      </c>
      <c r="AA59" s="113"/>
    </row>
    <row r="60" spans="1:27" ht="15" customHeight="1" x14ac:dyDescent="0.25">
      <c r="A60" s="49"/>
      <c r="B60" s="81"/>
      <c r="C60" s="69"/>
      <c r="D60" s="85"/>
      <c r="E60" s="100" t="s">
        <v>112</v>
      </c>
      <c r="F60" s="101">
        <f>ROUND(F59*1.02,2)</f>
        <v>15.93</v>
      </c>
      <c r="G60" s="101">
        <f t="shared" ref="G60:Z60" si="48">ROUND(G59*1.02,2)</f>
        <v>16.95</v>
      </c>
      <c r="H60" s="101">
        <f t="shared" si="48"/>
        <v>17.13</v>
      </c>
      <c r="I60" s="101">
        <f t="shared" si="48"/>
        <v>17.29</v>
      </c>
      <c r="J60" s="101">
        <f t="shared" si="48"/>
        <v>17.45</v>
      </c>
      <c r="K60" s="101">
        <f t="shared" si="48"/>
        <v>17.64</v>
      </c>
      <c r="L60" s="101">
        <f t="shared" si="48"/>
        <v>17.82</v>
      </c>
      <c r="M60" s="101">
        <f t="shared" si="48"/>
        <v>17.989999999999998</v>
      </c>
      <c r="N60" s="101">
        <f t="shared" si="48"/>
        <v>18.170000000000002</v>
      </c>
      <c r="O60" s="101">
        <f t="shared" si="48"/>
        <v>18.36</v>
      </c>
      <c r="P60" s="101">
        <f t="shared" si="48"/>
        <v>18.53</v>
      </c>
      <c r="Q60" s="101">
        <f t="shared" si="48"/>
        <v>18.72</v>
      </c>
      <c r="R60" s="101">
        <f t="shared" si="48"/>
        <v>18.91</v>
      </c>
      <c r="S60" s="101">
        <f t="shared" si="48"/>
        <v>19.100000000000001</v>
      </c>
      <c r="T60" s="101">
        <f t="shared" si="48"/>
        <v>19.29</v>
      </c>
      <c r="U60" s="101">
        <f t="shared" si="48"/>
        <v>19.48</v>
      </c>
      <c r="V60" s="101">
        <f t="shared" si="48"/>
        <v>19.68</v>
      </c>
      <c r="W60" s="101">
        <f t="shared" si="48"/>
        <v>19.87</v>
      </c>
      <c r="X60" s="101">
        <f t="shared" si="48"/>
        <v>20.07</v>
      </c>
      <c r="Y60" s="101">
        <f t="shared" si="48"/>
        <v>20.27</v>
      </c>
      <c r="Z60" s="101">
        <f t="shared" si="48"/>
        <v>20.49</v>
      </c>
      <c r="AA60" s="113"/>
    </row>
    <row r="61" spans="1:27" ht="15" customHeight="1" thickBot="1" x14ac:dyDescent="0.3">
      <c r="A61" s="43"/>
      <c r="B61" s="90"/>
      <c r="C61" s="91"/>
      <c r="D61" s="92"/>
      <c r="E61" s="74" t="s">
        <v>113</v>
      </c>
      <c r="F61" s="93">
        <f>ROUND(F60*1.025,2)</f>
        <v>16.329999999999998</v>
      </c>
      <c r="G61" s="93">
        <f t="shared" ref="G61:Z61" si="49">ROUND(G60*1.025,2)</f>
        <v>17.37</v>
      </c>
      <c r="H61" s="93">
        <f t="shared" si="49"/>
        <v>17.559999999999999</v>
      </c>
      <c r="I61" s="93">
        <f t="shared" si="49"/>
        <v>17.72</v>
      </c>
      <c r="J61" s="93">
        <f t="shared" si="49"/>
        <v>17.89</v>
      </c>
      <c r="K61" s="93">
        <f t="shared" si="49"/>
        <v>18.079999999999998</v>
      </c>
      <c r="L61" s="93">
        <f t="shared" si="49"/>
        <v>18.27</v>
      </c>
      <c r="M61" s="93">
        <f t="shared" si="49"/>
        <v>18.440000000000001</v>
      </c>
      <c r="N61" s="93">
        <f t="shared" si="49"/>
        <v>18.62</v>
      </c>
      <c r="O61" s="93">
        <f t="shared" si="49"/>
        <v>18.82</v>
      </c>
      <c r="P61" s="93">
        <f t="shared" si="49"/>
        <v>18.989999999999998</v>
      </c>
      <c r="Q61" s="93">
        <f t="shared" si="49"/>
        <v>19.190000000000001</v>
      </c>
      <c r="R61" s="93">
        <f t="shared" si="49"/>
        <v>19.38</v>
      </c>
      <c r="S61" s="93">
        <f t="shared" si="49"/>
        <v>19.579999999999998</v>
      </c>
      <c r="T61" s="93">
        <f t="shared" si="49"/>
        <v>19.77</v>
      </c>
      <c r="U61" s="93">
        <f t="shared" si="49"/>
        <v>19.97</v>
      </c>
      <c r="V61" s="93">
        <f t="shared" si="49"/>
        <v>20.170000000000002</v>
      </c>
      <c r="W61" s="93">
        <f t="shared" si="49"/>
        <v>20.37</v>
      </c>
      <c r="X61" s="93">
        <f t="shared" si="49"/>
        <v>20.57</v>
      </c>
      <c r="Y61" s="93">
        <f t="shared" si="49"/>
        <v>20.78</v>
      </c>
      <c r="Z61" s="93">
        <f t="shared" si="49"/>
        <v>21</v>
      </c>
      <c r="AA61" s="114"/>
    </row>
    <row r="62" spans="1:27" ht="15" customHeight="1" x14ac:dyDescent="0.25">
      <c r="A62" s="49"/>
      <c r="B62" s="79" t="s">
        <v>0</v>
      </c>
      <c r="C62" s="32"/>
      <c r="D62" s="59"/>
      <c r="E62" s="102" t="s">
        <v>105</v>
      </c>
      <c r="F62" s="103">
        <v>14.78</v>
      </c>
      <c r="G62" s="103">
        <v>15.72</v>
      </c>
      <c r="H62" s="103">
        <f>ROUND(G62*1.01,2)</f>
        <v>15.88</v>
      </c>
      <c r="I62" s="103">
        <f t="shared" ref="I62:Z62" si="50">ROUND(H62*1.01,2)</f>
        <v>16.04</v>
      </c>
      <c r="J62" s="103">
        <f t="shared" si="50"/>
        <v>16.2</v>
      </c>
      <c r="K62" s="103">
        <f t="shared" si="50"/>
        <v>16.36</v>
      </c>
      <c r="L62" s="103">
        <f t="shared" si="50"/>
        <v>16.52</v>
      </c>
      <c r="M62" s="103">
        <f t="shared" si="50"/>
        <v>16.690000000000001</v>
      </c>
      <c r="N62" s="103">
        <f t="shared" si="50"/>
        <v>16.86</v>
      </c>
      <c r="O62" s="103">
        <f t="shared" si="50"/>
        <v>17.03</v>
      </c>
      <c r="P62" s="103">
        <f t="shared" si="50"/>
        <v>17.2</v>
      </c>
      <c r="Q62" s="103">
        <f t="shared" si="50"/>
        <v>17.37</v>
      </c>
      <c r="R62" s="103">
        <f t="shared" si="50"/>
        <v>17.54</v>
      </c>
      <c r="S62" s="103">
        <f t="shared" si="50"/>
        <v>17.72</v>
      </c>
      <c r="T62" s="103">
        <f t="shared" si="50"/>
        <v>17.899999999999999</v>
      </c>
      <c r="U62" s="103">
        <f t="shared" si="50"/>
        <v>18.079999999999998</v>
      </c>
      <c r="V62" s="103">
        <f t="shared" si="50"/>
        <v>18.260000000000002</v>
      </c>
      <c r="W62" s="103">
        <f t="shared" si="50"/>
        <v>18.440000000000001</v>
      </c>
      <c r="X62" s="103">
        <f t="shared" si="50"/>
        <v>18.62</v>
      </c>
      <c r="Y62" s="103">
        <f t="shared" si="50"/>
        <v>18.809999999999999</v>
      </c>
      <c r="Z62" s="103">
        <f t="shared" si="50"/>
        <v>19</v>
      </c>
      <c r="AA62" s="113"/>
    </row>
    <row r="63" spans="1:27" ht="15" customHeight="1" x14ac:dyDescent="0.25">
      <c r="A63" s="49">
        <v>9</v>
      </c>
      <c r="B63" s="78"/>
      <c r="C63" s="16"/>
      <c r="D63" s="60"/>
      <c r="E63" s="25" t="s">
        <v>106</v>
      </c>
      <c r="F63" s="25">
        <f>ROUND(F62*1.02,2)</f>
        <v>15.08</v>
      </c>
      <c r="G63" s="25">
        <f t="shared" ref="G63:Z63" si="51">ROUND(G62*1.02,2)</f>
        <v>16.03</v>
      </c>
      <c r="H63" s="25">
        <f t="shared" si="51"/>
        <v>16.2</v>
      </c>
      <c r="I63" s="25">
        <f t="shared" si="51"/>
        <v>16.36</v>
      </c>
      <c r="J63" s="25">
        <f t="shared" si="51"/>
        <v>16.52</v>
      </c>
      <c r="K63" s="25">
        <f t="shared" si="51"/>
        <v>16.690000000000001</v>
      </c>
      <c r="L63" s="25">
        <f t="shared" si="51"/>
        <v>16.850000000000001</v>
      </c>
      <c r="M63" s="25">
        <f t="shared" si="51"/>
        <v>17.02</v>
      </c>
      <c r="N63" s="25">
        <f t="shared" si="51"/>
        <v>17.2</v>
      </c>
      <c r="O63" s="25">
        <f t="shared" si="51"/>
        <v>17.37</v>
      </c>
      <c r="P63" s="25">
        <f t="shared" si="51"/>
        <v>17.54</v>
      </c>
      <c r="Q63" s="25">
        <f t="shared" si="51"/>
        <v>17.72</v>
      </c>
      <c r="R63" s="25">
        <f t="shared" si="51"/>
        <v>17.89</v>
      </c>
      <c r="S63" s="25">
        <f t="shared" si="51"/>
        <v>18.07</v>
      </c>
      <c r="T63" s="25">
        <f t="shared" si="51"/>
        <v>18.260000000000002</v>
      </c>
      <c r="U63" s="25">
        <f t="shared" si="51"/>
        <v>18.440000000000001</v>
      </c>
      <c r="V63" s="25">
        <f t="shared" si="51"/>
        <v>18.63</v>
      </c>
      <c r="W63" s="25">
        <f t="shared" si="51"/>
        <v>18.809999999999999</v>
      </c>
      <c r="X63" s="25">
        <f t="shared" si="51"/>
        <v>18.989999999999998</v>
      </c>
      <c r="Y63" s="25">
        <f t="shared" si="51"/>
        <v>19.190000000000001</v>
      </c>
      <c r="Z63" s="25">
        <f t="shared" si="51"/>
        <v>19.38</v>
      </c>
      <c r="AA63" s="113" t="s">
        <v>19</v>
      </c>
    </row>
    <row r="64" spans="1:27" ht="15" customHeight="1" x14ac:dyDescent="0.25">
      <c r="A64" s="49"/>
      <c r="B64" s="78"/>
      <c r="C64" s="16"/>
      <c r="D64" s="60"/>
      <c r="E64" s="27" t="s">
        <v>108</v>
      </c>
      <c r="F64" s="28">
        <f>ROUND(F63*1.03,2)</f>
        <v>15.53</v>
      </c>
      <c r="G64" s="28">
        <f t="shared" ref="G64:Z65" si="52">ROUND(G63*1.03,2)</f>
        <v>16.510000000000002</v>
      </c>
      <c r="H64" s="28">
        <f t="shared" si="52"/>
        <v>16.690000000000001</v>
      </c>
      <c r="I64" s="28">
        <f t="shared" si="52"/>
        <v>16.850000000000001</v>
      </c>
      <c r="J64" s="28">
        <f t="shared" si="52"/>
        <v>17.02</v>
      </c>
      <c r="K64" s="28">
        <f t="shared" si="52"/>
        <v>17.190000000000001</v>
      </c>
      <c r="L64" s="28">
        <f t="shared" si="52"/>
        <v>17.36</v>
      </c>
      <c r="M64" s="28">
        <f t="shared" si="52"/>
        <v>17.53</v>
      </c>
      <c r="N64" s="28">
        <f t="shared" si="52"/>
        <v>17.72</v>
      </c>
      <c r="O64" s="28">
        <f t="shared" si="52"/>
        <v>17.89</v>
      </c>
      <c r="P64" s="28">
        <f t="shared" si="52"/>
        <v>18.07</v>
      </c>
      <c r="Q64" s="28">
        <f t="shared" si="52"/>
        <v>18.25</v>
      </c>
      <c r="R64" s="28">
        <f t="shared" si="52"/>
        <v>18.43</v>
      </c>
      <c r="S64" s="28">
        <f t="shared" si="52"/>
        <v>18.61</v>
      </c>
      <c r="T64" s="28">
        <f t="shared" si="52"/>
        <v>18.809999999999999</v>
      </c>
      <c r="U64" s="28">
        <f t="shared" si="52"/>
        <v>18.989999999999998</v>
      </c>
      <c r="V64" s="28">
        <f t="shared" si="52"/>
        <v>19.190000000000001</v>
      </c>
      <c r="W64" s="28">
        <f t="shared" si="52"/>
        <v>19.37</v>
      </c>
      <c r="X64" s="28">
        <f t="shared" si="52"/>
        <v>19.559999999999999</v>
      </c>
      <c r="Y64" s="28">
        <f t="shared" si="52"/>
        <v>19.77</v>
      </c>
      <c r="Z64" s="28">
        <f t="shared" si="52"/>
        <v>19.96</v>
      </c>
      <c r="AA64" s="113" t="s">
        <v>0</v>
      </c>
    </row>
    <row r="65" spans="1:30" ht="15" customHeight="1" thickBot="1" x14ac:dyDescent="0.3">
      <c r="A65" s="49"/>
      <c r="B65" s="77"/>
      <c r="C65" s="44"/>
      <c r="D65" s="88"/>
      <c r="E65" s="21" t="s">
        <v>109</v>
      </c>
      <c r="F65" s="22">
        <f>ROUND(F64*1.03,2)</f>
        <v>16</v>
      </c>
      <c r="G65" s="22">
        <f t="shared" si="52"/>
        <v>17.010000000000002</v>
      </c>
      <c r="H65" s="22">
        <f t="shared" si="52"/>
        <v>17.190000000000001</v>
      </c>
      <c r="I65" s="22">
        <f t="shared" si="52"/>
        <v>17.36</v>
      </c>
      <c r="J65" s="22">
        <f t="shared" si="52"/>
        <v>17.53</v>
      </c>
      <c r="K65" s="22">
        <f t="shared" si="52"/>
        <v>17.71</v>
      </c>
      <c r="L65" s="22">
        <f t="shared" si="52"/>
        <v>17.88</v>
      </c>
      <c r="M65" s="22">
        <f t="shared" si="52"/>
        <v>18.059999999999999</v>
      </c>
      <c r="N65" s="22">
        <f t="shared" si="52"/>
        <v>18.25</v>
      </c>
      <c r="O65" s="22">
        <f t="shared" si="52"/>
        <v>18.43</v>
      </c>
      <c r="P65" s="22">
        <f t="shared" si="52"/>
        <v>18.61</v>
      </c>
      <c r="Q65" s="22">
        <f t="shared" si="52"/>
        <v>18.8</v>
      </c>
      <c r="R65" s="22">
        <f t="shared" si="52"/>
        <v>18.98</v>
      </c>
      <c r="S65" s="22">
        <f t="shared" si="52"/>
        <v>19.170000000000002</v>
      </c>
      <c r="T65" s="22">
        <f t="shared" si="52"/>
        <v>19.37</v>
      </c>
      <c r="U65" s="22">
        <f t="shared" si="52"/>
        <v>19.559999999999999</v>
      </c>
      <c r="V65" s="22">
        <f t="shared" si="52"/>
        <v>19.77</v>
      </c>
      <c r="W65" s="22">
        <f t="shared" si="52"/>
        <v>19.95</v>
      </c>
      <c r="X65" s="22">
        <f t="shared" si="52"/>
        <v>20.149999999999999</v>
      </c>
      <c r="Y65" s="22">
        <f t="shared" si="52"/>
        <v>20.36</v>
      </c>
      <c r="Z65" s="22">
        <f t="shared" si="52"/>
        <v>20.56</v>
      </c>
      <c r="AA65" s="113"/>
    </row>
    <row r="66" spans="1:30" ht="15" customHeight="1" x14ac:dyDescent="0.25">
      <c r="A66" s="49"/>
      <c r="B66" s="81"/>
      <c r="C66" s="69"/>
      <c r="D66" s="85"/>
      <c r="E66" s="72" t="s">
        <v>111</v>
      </c>
      <c r="F66" s="71">
        <f>ROUND(F65*1.015,2)</f>
        <v>16.239999999999998</v>
      </c>
      <c r="G66" s="71">
        <f t="shared" ref="G66:Z66" si="53">ROUND(G65*1.015,2)</f>
        <v>17.27</v>
      </c>
      <c r="H66" s="71">
        <f t="shared" si="53"/>
        <v>17.45</v>
      </c>
      <c r="I66" s="71">
        <f t="shared" si="53"/>
        <v>17.62</v>
      </c>
      <c r="J66" s="71">
        <f t="shared" si="53"/>
        <v>17.79</v>
      </c>
      <c r="K66" s="71">
        <f t="shared" si="53"/>
        <v>17.98</v>
      </c>
      <c r="L66" s="71">
        <f t="shared" si="53"/>
        <v>18.149999999999999</v>
      </c>
      <c r="M66" s="71">
        <f t="shared" si="53"/>
        <v>18.329999999999998</v>
      </c>
      <c r="N66" s="71">
        <f t="shared" si="53"/>
        <v>18.52</v>
      </c>
      <c r="O66" s="71">
        <f t="shared" si="53"/>
        <v>18.71</v>
      </c>
      <c r="P66" s="71">
        <f t="shared" si="53"/>
        <v>18.89</v>
      </c>
      <c r="Q66" s="71">
        <f t="shared" si="53"/>
        <v>19.079999999999998</v>
      </c>
      <c r="R66" s="71">
        <f t="shared" si="53"/>
        <v>19.260000000000002</v>
      </c>
      <c r="S66" s="71">
        <f t="shared" si="53"/>
        <v>19.46</v>
      </c>
      <c r="T66" s="71">
        <f t="shared" si="53"/>
        <v>19.66</v>
      </c>
      <c r="U66" s="71">
        <f t="shared" si="53"/>
        <v>19.850000000000001</v>
      </c>
      <c r="V66" s="71">
        <f t="shared" si="53"/>
        <v>20.07</v>
      </c>
      <c r="W66" s="71">
        <f t="shared" si="53"/>
        <v>20.25</v>
      </c>
      <c r="X66" s="71">
        <f t="shared" si="53"/>
        <v>20.45</v>
      </c>
      <c r="Y66" s="71">
        <f t="shared" si="53"/>
        <v>20.67</v>
      </c>
      <c r="Z66" s="71">
        <f t="shared" si="53"/>
        <v>20.87</v>
      </c>
      <c r="AA66" s="113"/>
    </row>
    <row r="67" spans="1:30" ht="15" customHeight="1" x14ac:dyDescent="0.25">
      <c r="A67" s="49"/>
      <c r="B67" s="81"/>
      <c r="C67" s="69"/>
      <c r="D67" s="85"/>
      <c r="E67" s="100" t="s">
        <v>112</v>
      </c>
      <c r="F67" s="101">
        <f>ROUND(F66*1.02,2)</f>
        <v>16.559999999999999</v>
      </c>
      <c r="G67" s="101">
        <f t="shared" ref="G67:Z67" si="54">ROUND(G66*1.02,2)</f>
        <v>17.62</v>
      </c>
      <c r="H67" s="101">
        <f t="shared" si="54"/>
        <v>17.8</v>
      </c>
      <c r="I67" s="101">
        <f t="shared" si="54"/>
        <v>17.97</v>
      </c>
      <c r="J67" s="101">
        <f t="shared" si="54"/>
        <v>18.149999999999999</v>
      </c>
      <c r="K67" s="101">
        <f t="shared" si="54"/>
        <v>18.34</v>
      </c>
      <c r="L67" s="101">
        <f t="shared" si="54"/>
        <v>18.510000000000002</v>
      </c>
      <c r="M67" s="101">
        <f t="shared" si="54"/>
        <v>18.7</v>
      </c>
      <c r="N67" s="101">
        <f t="shared" si="54"/>
        <v>18.89</v>
      </c>
      <c r="O67" s="101">
        <f t="shared" si="54"/>
        <v>19.079999999999998</v>
      </c>
      <c r="P67" s="101">
        <f t="shared" si="54"/>
        <v>19.27</v>
      </c>
      <c r="Q67" s="101">
        <f t="shared" si="54"/>
        <v>19.46</v>
      </c>
      <c r="R67" s="101">
        <f t="shared" si="54"/>
        <v>19.649999999999999</v>
      </c>
      <c r="S67" s="101">
        <f t="shared" si="54"/>
        <v>19.850000000000001</v>
      </c>
      <c r="T67" s="101">
        <f t="shared" si="54"/>
        <v>20.05</v>
      </c>
      <c r="U67" s="101">
        <f t="shared" si="54"/>
        <v>20.25</v>
      </c>
      <c r="V67" s="101">
        <f t="shared" si="54"/>
        <v>20.47</v>
      </c>
      <c r="W67" s="101">
        <f t="shared" si="54"/>
        <v>20.66</v>
      </c>
      <c r="X67" s="101">
        <f t="shared" si="54"/>
        <v>20.86</v>
      </c>
      <c r="Y67" s="101">
        <f t="shared" si="54"/>
        <v>21.08</v>
      </c>
      <c r="Z67" s="101">
        <f t="shared" si="54"/>
        <v>21.29</v>
      </c>
      <c r="AA67" s="113"/>
    </row>
    <row r="68" spans="1:30" ht="15" customHeight="1" thickBot="1" x14ac:dyDescent="0.3">
      <c r="A68" s="43"/>
      <c r="B68" s="90"/>
      <c r="C68" s="91"/>
      <c r="D68" s="92"/>
      <c r="E68" s="74" t="s">
        <v>113</v>
      </c>
      <c r="F68" s="93">
        <f>ROUND(F67*1.025,2)</f>
        <v>16.97</v>
      </c>
      <c r="G68" s="93">
        <f t="shared" ref="G68:Z68" si="55">ROUND(G67*1.025,2)</f>
        <v>18.059999999999999</v>
      </c>
      <c r="H68" s="93">
        <f t="shared" si="55"/>
        <v>18.25</v>
      </c>
      <c r="I68" s="93">
        <f t="shared" si="55"/>
        <v>18.420000000000002</v>
      </c>
      <c r="J68" s="93">
        <f t="shared" si="55"/>
        <v>18.600000000000001</v>
      </c>
      <c r="K68" s="93">
        <f t="shared" si="55"/>
        <v>18.8</v>
      </c>
      <c r="L68" s="93">
        <f t="shared" si="55"/>
        <v>18.97</v>
      </c>
      <c r="M68" s="93">
        <f t="shared" si="55"/>
        <v>19.170000000000002</v>
      </c>
      <c r="N68" s="93">
        <f t="shared" si="55"/>
        <v>19.36</v>
      </c>
      <c r="O68" s="93">
        <f t="shared" si="55"/>
        <v>19.559999999999999</v>
      </c>
      <c r="P68" s="93">
        <f t="shared" si="55"/>
        <v>19.75</v>
      </c>
      <c r="Q68" s="93">
        <f t="shared" si="55"/>
        <v>19.95</v>
      </c>
      <c r="R68" s="93">
        <f t="shared" si="55"/>
        <v>20.14</v>
      </c>
      <c r="S68" s="93">
        <f t="shared" si="55"/>
        <v>20.350000000000001</v>
      </c>
      <c r="T68" s="93">
        <f t="shared" si="55"/>
        <v>20.55</v>
      </c>
      <c r="U68" s="93">
        <f t="shared" si="55"/>
        <v>20.76</v>
      </c>
      <c r="V68" s="93">
        <f t="shared" si="55"/>
        <v>20.98</v>
      </c>
      <c r="W68" s="93">
        <f t="shared" si="55"/>
        <v>21.18</v>
      </c>
      <c r="X68" s="93">
        <f t="shared" si="55"/>
        <v>21.38</v>
      </c>
      <c r="Y68" s="93">
        <f t="shared" si="55"/>
        <v>21.61</v>
      </c>
      <c r="Z68" s="93">
        <f t="shared" si="55"/>
        <v>21.82</v>
      </c>
      <c r="AA68" s="114"/>
    </row>
    <row r="69" spans="1:30" ht="15" customHeight="1" x14ac:dyDescent="0.25">
      <c r="A69" s="49"/>
      <c r="B69" s="79"/>
      <c r="C69" s="32"/>
      <c r="D69" s="59"/>
      <c r="E69" s="102" t="s">
        <v>105</v>
      </c>
      <c r="F69" s="103">
        <v>15.29</v>
      </c>
      <c r="G69" s="103">
        <v>16.27</v>
      </c>
      <c r="H69" s="103">
        <f>ROUND(G69*1.01,2)</f>
        <v>16.43</v>
      </c>
      <c r="I69" s="103">
        <f t="shared" ref="I69:Z69" si="56">ROUND(H69*1.01,2)</f>
        <v>16.59</v>
      </c>
      <c r="J69" s="103">
        <f t="shared" si="56"/>
        <v>16.760000000000002</v>
      </c>
      <c r="K69" s="103">
        <f t="shared" si="56"/>
        <v>16.93</v>
      </c>
      <c r="L69" s="103">
        <f t="shared" si="56"/>
        <v>17.100000000000001</v>
      </c>
      <c r="M69" s="103">
        <f t="shared" si="56"/>
        <v>17.27</v>
      </c>
      <c r="N69" s="103">
        <f t="shared" si="56"/>
        <v>17.440000000000001</v>
      </c>
      <c r="O69" s="103">
        <f t="shared" si="56"/>
        <v>17.61</v>
      </c>
      <c r="P69" s="103">
        <f t="shared" si="56"/>
        <v>17.79</v>
      </c>
      <c r="Q69" s="103">
        <f t="shared" si="56"/>
        <v>17.97</v>
      </c>
      <c r="R69" s="103">
        <f t="shared" si="56"/>
        <v>18.149999999999999</v>
      </c>
      <c r="S69" s="103">
        <f t="shared" si="56"/>
        <v>18.329999999999998</v>
      </c>
      <c r="T69" s="103">
        <f t="shared" si="56"/>
        <v>18.510000000000002</v>
      </c>
      <c r="U69" s="103">
        <f t="shared" si="56"/>
        <v>18.7</v>
      </c>
      <c r="V69" s="103">
        <f t="shared" si="56"/>
        <v>18.89</v>
      </c>
      <c r="W69" s="103">
        <f t="shared" si="56"/>
        <v>19.079999999999998</v>
      </c>
      <c r="X69" s="103">
        <f t="shared" si="56"/>
        <v>19.27</v>
      </c>
      <c r="Y69" s="103">
        <f t="shared" si="56"/>
        <v>19.46</v>
      </c>
      <c r="Z69" s="103">
        <f t="shared" si="56"/>
        <v>19.649999999999999</v>
      </c>
      <c r="AA69" s="113"/>
    </row>
    <row r="70" spans="1:30" ht="15" customHeight="1" x14ac:dyDescent="0.25">
      <c r="A70" s="49">
        <v>10</v>
      </c>
      <c r="B70" s="78"/>
      <c r="C70" s="16"/>
      <c r="D70" s="60"/>
      <c r="E70" s="25" t="s">
        <v>106</v>
      </c>
      <c r="F70" s="26">
        <f>ROUND(F69*1.02,2)</f>
        <v>15.6</v>
      </c>
      <c r="G70" s="26">
        <f t="shared" ref="G70:Z70" si="57">ROUND(G69*1.02,2)</f>
        <v>16.600000000000001</v>
      </c>
      <c r="H70" s="26">
        <f t="shared" si="57"/>
        <v>16.760000000000002</v>
      </c>
      <c r="I70" s="26">
        <f t="shared" si="57"/>
        <v>16.920000000000002</v>
      </c>
      <c r="J70" s="26">
        <f t="shared" si="57"/>
        <v>17.100000000000001</v>
      </c>
      <c r="K70" s="26">
        <f t="shared" si="57"/>
        <v>17.27</v>
      </c>
      <c r="L70" s="26">
        <f t="shared" si="57"/>
        <v>17.440000000000001</v>
      </c>
      <c r="M70" s="26">
        <f t="shared" si="57"/>
        <v>17.62</v>
      </c>
      <c r="N70" s="26">
        <f t="shared" si="57"/>
        <v>17.79</v>
      </c>
      <c r="O70" s="26">
        <f t="shared" si="57"/>
        <v>17.96</v>
      </c>
      <c r="P70" s="26">
        <f t="shared" si="57"/>
        <v>18.149999999999999</v>
      </c>
      <c r="Q70" s="26">
        <f t="shared" si="57"/>
        <v>18.329999999999998</v>
      </c>
      <c r="R70" s="26">
        <f t="shared" si="57"/>
        <v>18.510000000000002</v>
      </c>
      <c r="S70" s="26">
        <f t="shared" si="57"/>
        <v>18.7</v>
      </c>
      <c r="T70" s="26">
        <f t="shared" si="57"/>
        <v>18.88</v>
      </c>
      <c r="U70" s="26">
        <f t="shared" si="57"/>
        <v>19.07</v>
      </c>
      <c r="V70" s="26">
        <f t="shared" si="57"/>
        <v>19.27</v>
      </c>
      <c r="W70" s="26">
        <f t="shared" si="57"/>
        <v>19.46</v>
      </c>
      <c r="X70" s="26">
        <f t="shared" si="57"/>
        <v>19.66</v>
      </c>
      <c r="Y70" s="26">
        <f t="shared" si="57"/>
        <v>19.850000000000001</v>
      </c>
      <c r="Z70" s="26">
        <f t="shared" si="57"/>
        <v>20.04</v>
      </c>
      <c r="AA70" s="113" t="s">
        <v>22</v>
      </c>
    </row>
    <row r="71" spans="1:30" ht="15" customHeight="1" x14ac:dyDescent="0.25">
      <c r="A71" s="49"/>
      <c r="B71" s="78"/>
      <c r="C71" s="16"/>
      <c r="D71" s="60"/>
      <c r="E71" s="27" t="s">
        <v>108</v>
      </c>
      <c r="F71" s="28">
        <f>ROUND(F70*1.03,2)</f>
        <v>16.07</v>
      </c>
      <c r="G71" s="28">
        <f t="shared" ref="G71:Z72" si="58">ROUND(G70*1.03,2)</f>
        <v>17.100000000000001</v>
      </c>
      <c r="H71" s="28">
        <f t="shared" si="58"/>
        <v>17.260000000000002</v>
      </c>
      <c r="I71" s="28">
        <f t="shared" si="58"/>
        <v>17.43</v>
      </c>
      <c r="J71" s="28">
        <f t="shared" si="58"/>
        <v>17.61</v>
      </c>
      <c r="K71" s="28">
        <f t="shared" si="58"/>
        <v>17.79</v>
      </c>
      <c r="L71" s="28">
        <f t="shared" si="58"/>
        <v>17.96</v>
      </c>
      <c r="M71" s="28">
        <f t="shared" si="58"/>
        <v>18.149999999999999</v>
      </c>
      <c r="N71" s="28">
        <f t="shared" si="58"/>
        <v>18.32</v>
      </c>
      <c r="O71" s="28">
        <f t="shared" si="58"/>
        <v>18.5</v>
      </c>
      <c r="P71" s="28">
        <f t="shared" si="58"/>
        <v>18.690000000000001</v>
      </c>
      <c r="Q71" s="28">
        <f t="shared" si="58"/>
        <v>18.88</v>
      </c>
      <c r="R71" s="28">
        <f t="shared" si="58"/>
        <v>19.07</v>
      </c>
      <c r="S71" s="28">
        <f t="shared" si="58"/>
        <v>19.260000000000002</v>
      </c>
      <c r="T71" s="28">
        <f t="shared" si="58"/>
        <v>19.45</v>
      </c>
      <c r="U71" s="28">
        <f t="shared" si="58"/>
        <v>19.64</v>
      </c>
      <c r="V71" s="28">
        <f t="shared" si="58"/>
        <v>19.850000000000001</v>
      </c>
      <c r="W71" s="28">
        <f t="shared" si="58"/>
        <v>20.04</v>
      </c>
      <c r="X71" s="28">
        <f t="shared" si="58"/>
        <v>20.25</v>
      </c>
      <c r="Y71" s="28">
        <f t="shared" si="58"/>
        <v>20.45</v>
      </c>
      <c r="Z71" s="28">
        <f t="shared" si="58"/>
        <v>20.64</v>
      </c>
      <c r="AA71" s="113"/>
    </row>
    <row r="72" spans="1:30" ht="15" customHeight="1" thickBot="1" x14ac:dyDescent="0.3">
      <c r="A72" s="49"/>
      <c r="B72" s="77"/>
      <c r="C72" s="44"/>
      <c r="D72" s="88"/>
      <c r="E72" s="21" t="s">
        <v>109</v>
      </c>
      <c r="F72" s="22">
        <f>ROUND(F71*1.03,2)</f>
        <v>16.55</v>
      </c>
      <c r="G72" s="22">
        <f t="shared" si="58"/>
        <v>17.61</v>
      </c>
      <c r="H72" s="22">
        <f t="shared" si="58"/>
        <v>17.78</v>
      </c>
      <c r="I72" s="22">
        <f t="shared" si="58"/>
        <v>17.95</v>
      </c>
      <c r="J72" s="22">
        <f t="shared" si="58"/>
        <v>18.14</v>
      </c>
      <c r="K72" s="22">
        <f t="shared" si="58"/>
        <v>18.32</v>
      </c>
      <c r="L72" s="22">
        <f t="shared" si="58"/>
        <v>18.5</v>
      </c>
      <c r="M72" s="22">
        <f t="shared" si="58"/>
        <v>18.690000000000001</v>
      </c>
      <c r="N72" s="22">
        <f t="shared" si="58"/>
        <v>18.87</v>
      </c>
      <c r="O72" s="22">
        <f t="shared" si="58"/>
        <v>19.059999999999999</v>
      </c>
      <c r="P72" s="22">
        <f t="shared" si="58"/>
        <v>19.25</v>
      </c>
      <c r="Q72" s="22">
        <f t="shared" si="58"/>
        <v>19.45</v>
      </c>
      <c r="R72" s="22">
        <f t="shared" si="58"/>
        <v>19.64</v>
      </c>
      <c r="S72" s="22">
        <f t="shared" si="58"/>
        <v>19.84</v>
      </c>
      <c r="T72" s="22">
        <f t="shared" si="58"/>
        <v>20.03</v>
      </c>
      <c r="U72" s="22">
        <f t="shared" si="58"/>
        <v>20.23</v>
      </c>
      <c r="V72" s="22">
        <f t="shared" si="58"/>
        <v>20.45</v>
      </c>
      <c r="W72" s="22">
        <f t="shared" si="58"/>
        <v>20.64</v>
      </c>
      <c r="X72" s="22">
        <f t="shared" si="58"/>
        <v>20.86</v>
      </c>
      <c r="Y72" s="22">
        <f t="shared" si="58"/>
        <v>21.06</v>
      </c>
      <c r="Z72" s="22">
        <f t="shared" si="58"/>
        <v>21.26</v>
      </c>
      <c r="AA72" s="113"/>
    </row>
    <row r="73" spans="1:30" ht="15" customHeight="1" x14ac:dyDescent="0.25">
      <c r="A73" s="49"/>
      <c r="B73" s="81"/>
      <c r="C73" s="69"/>
      <c r="D73" s="85"/>
      <c r="E73" s="72" t="s">
        <v>111</v>
      </c>
      <c r="F73" s="71">
        <f>ROUND(F72*1.015,2)</f>
        <v>16.8</v>
      </c>
      <c r="G73" s="71">
        <f t="shared" ref="G73:Z73" si="59">ROUND(G72*1.015,2)</f>
        <v>17.87</v>
      </c>
      <c r="H73" s="71">
        <f t="shared" si="59"/>
        <v>18.05</v>
      </c>
      <c r="I73" s="71">
        <f t="shared" si="59"/>
        <v>18.22</v>
      </c>
      <c r="J73" s="71">
        <f t="shared" si="59"/>
        <v>18.41</v>
      </c>
      <c r="K73" s="71">
        <f t="shared" si="59"/>
        <v>18.59</v>
      </c>
      <c r="L73" s="71">
        <f t="shared" si="59"/>
        <v>18.78</v>
      </c>
      <c r="M73" s="71">
        <f t="shared" si="59"/>
        <v>18.97</v>
      </c>
      <c r="N73" s="71">
        <f t="shared" si="59"/>
        <v>19.149999999999999</v>
      </c>
      <c r="O73" s="71">
        <f t="shared" si="59"/>
        <v>19.350000000000001</v>
      </c>
      <c r="P73" s="71">
        <f t="shared" si="59"/>
        <v>19.54</v>
      </c>
      <c r="Q73" s="71">
        <f t="shared" si="59"/>
        <v>19.739999999999998</v>
      </c>
      <c r="R73" s="71">
        <f t="shared" si="59"/>
        <v>19.93</v>
      </c>
      <c r="S73" s="71">
        <f t="shared" si="59"/>
        <v>20.14</v>
      </c>
      <c r="T73" s="71">
        <f t="shared" si="59"/>
        <v>20.329999999999998</v>
      </c>
      <c r="U73" s="71">
        <f t="shared" si="59"/>
        <v>20.53</v>
      </c>
      <c r="V73" s="71">
        <f t="shared" si="59"/>
        <v>20.76</v>
      </c>
      <c r="W73" s="71">
        <f t="shared" si="59"/>
        <v>20.95</v>
      </c>
      <c r="X73" s="71">
        <f t="shared" si="59"/>
        <v>21.17</v>
      </c>
      <c r="Y73" s="71">
        <f t="shared" si="59"/>
        <v>21.38</v>
      </c>
      <c r="Z73" s="71">
        <f t="shared" si="59"/>
        <v>21.58</v>
      </c>
      <c r="AA73" s="113"/>
    </row>
    <row r="74" spans="1:30" ht="15" customHeight="1" x14ac:dyDescent="0.25">
      <c r="A74" s="49"/>
      <c r="B74" s="81"/>
      <c r="C74" s="69"/>
      <c r="D74" s="85"/>
      <c r="E74" s="100" t="s">
        <v>112</v>
      </c>
      <c r="F74" s="101">
        <f>ROUND(F73*1.02,2)</f>
        <v>17.14</v>
      </c>
      <c r="G74" s="101">
        <f t="shared" ref="G74:Z74" si="60">ROUND(G73*1.02,2)</f>
        <v>18.23</v>
      </c>
      <c r="H74" s="101">
        <f t="shared" si="60"/>
        <v>18.41</v>
      </c>
      <c r="I74" s="101">
        <f t="shared" si="60"/>
        <v>18.579999999999998</v>
      </c>
      <c r="J74" s="101">
        <f t="shared" si="60"/>
        <v>18.78</v>
      </c>
      <c r="K74" s="101">
        <f t="shared" si="60"/>
        <v>18.96</v>
      </c>
      <c r="L74" s="101">
        <f t="shared" si="60"/>
        <v>19.16</v>
      </c>
      <c r="M74" s="101">
        <f t="shared" si="60"/>
        <v>19.350000000000001</v>
      </c>
      <c r="N74" s="101">
        <f t="shared" si="60"/>
        <v>19.53</v>
      </c>
      <c r="O74" s="101">
        <f t="shared" si="60"/>
        <v>19.739999999999998</v>
      </c>
      <c r="P74" s="101">
        <f t="shared" si="60"/>
        <v>19.93</v>
      </c>
      <c r="Q74" s="101">
        <f t="shared" si="60"/>
        <v>20.13</v>
      </c>
      <c r="R74" s="101">
        <f t="shared" si="60"/>
        <v>20.329999999999998</v>
      </c>
      <c r="S74" s="101">
        <f t="shared" si="60"/>
        <v>20.54</v>
      </c>
      <c r="T74" s="101">
        <f t="shared" si="60"/>
        <v>20.74</v>
      </c>
      <c r="U74" s="101">
        <f t="shared" si="60"/>
        <v>20.94</v>
      </c>
      <c r="V74" s="101">
        <f t="shared" si="60"/>
        <v>21.18</v>
      </c>
      <c r="W74" s="101">
        <f t="shared" si="60"/>
        <v>21.37</v>
      </c>
      <c r="X74" s="101">
        <f t="shared" si="60"/>
        <v>21.59</v>
      </c>
      <c r="Y74" s="101">
        <f t="shared" si="60"/>
        <v>21.81</v>
      </c>
      <c r="Z74" s="101">
        <f t="shared" si="60"/>
        <v>22.01</v>
      </c>
      <c r="AA74" s="113"/>
    </row>
    <row r="75" spans="1:30" ht="15" customHeight="1" thickBot="1" x14ac:dyDescent="0.3">
      <c r="A75" s="43"/>
      <c r="B75" s="90"/>
      <c r="C75" s="91"/>
      <c r="D75" s="92"/>
      <c r="E75" s="74" t="s">
        <v>113</v>
      </c>
      <c r="F75" s="93">
        <f>ROUND(F74*1.025,2)</f>
        <v>17.57</v>
      </c>
      <c r="G75" s="93">
        <f t="shared" ref="G75:Z75" si="61">ROUND(G74*1.025,2)</f>
        <v>18.690000000000001</v>
      </c>
      <c r="H75" s="93">
        <f t="shared" si="61"/>
        <v>18.87</v>
      </c>
      <c r="I75" s="93">
        <f t="shared" si="61"/>
        <v>19.04</v>
      </c>
      <c r="J75" s="93">
        <f t="shared" si="61"/>
        <v>19.25</v>
      </c>
      <c r="K75" s="93">
        <f t="shared" si="61"/>
        <v>19.43</v>
      </c>
      <c r="L75" s="93">
        <f t="shared" si="61"/>
        <v>19.64</v>
      </c>
      <c r="M75" s="93">
        <f t="shared" si="61"/>
        <v>19.829999999999998</v>
      </c>
      <c r="N75" s="93">
        <f t="shared" si="61"/>
        <v>20.02</v>
      </c>
      <c r="O75" s="93">
        <f t="shared" si="61"/>
        <v>20.23</v>
      </c>
      <c r="P75" s="93">
        <f t="shared" si="61"/>
        <v>20.43</v>
      </c>
      <c r="Q75" s="93">
        <f t="shared" si="61"/>
        <v>20.63</v>
      </c>
      <c r="R75" s="93">
        <f t="shared" si="61"/>
        <v>20.84</v>
      </c>
      <c r="S75" s="93">
        <f t="shared" si="61"/>
        <v>21.05</v>
      </c>
      <c r="T75" s="93">
        <f t="shared" si="61"/>
        <v>21.26</v>
      </c>
      <c r="U75" s="93">
        <f t="shared" si="61"/>
        <v>21.46</v>
      </c>
      <c r="V75" s="93">
        <f t="shared" si="61"/>
        <v>21.71</v>
      </c>
      <c r="W75" s="93">
        <f t="shared" si="61"/>
        <v>21.9</v>
      </c>
      <c r="X75" s="93">
        <f t="shared" si="61"/>
        <v>22.13</v>
      </c>
      <c r="Y75" s="93">
        <f t="shared" si="61"/>
        <v>22.36</v>
      </c>
      <c r="Z75" s="93">
        <f t="shared" si="61"/>
        <v>22.56</v>
      </c>
      <c r="AA75" s="114"/>
    </row>
    <row r="76" spans="1:30" ht="15" customHeight="1" x14ac:dyDescent="0.25">
      <c r="A76" s="49"/>
      <c r="B76" s="79"/>
      <c r="C76" s="32"/>
      <c r="D76" s="59"/>
      <c r="E76" s="102" t="s">
        <v>105</v>
      </c>
      <c r="F76" s="103">
        <v>15.5</v>
      </c>
      <c r="G76" s="103">
        <v>16.489999999999998</v>
      </c>
      <c r="H76" s="103">
        <f>ROUND(G76*1.01,2)</f>
        <v>16.649999999999999</v>
      </c>
      <c r="I76" s="103">
        <f t="shared" ref="I76:Z76" si="62">ROUND(H76*1.01,2)</f>
        <v>16.82</v>
      </c>
      <c r="J76" s="103">
        <f t="shared" si="62"/>
        <v>16.989999999999998</v>
      </c>
      <c r="K76" s="103">
        <f t="shared" si="62"/>
        <v>17.16</v>
      </c>
      <c r="L76" s="103">
        <f t="shared" si="62"/>
        <v>17.329999999999998</v>
      </c>
      <c r="M76" s="103">
        <f t="shared" si="62"/>
        <v>17.5</v>
      </c>
      <c r="N76" s="103">
        <f t="shared" si="62"/>
        <v>17.68</v>
      </c>
      <c r="O76" s="103">
        <f t="shared" si="62"/>
        <v>17.86</v>
      </c>
      <c r="P76" s="103">
        <f t="shared" si="62"/>
        <v>18.04</v>
      </c>
      <c r="Q76" s="103">
        <f t="shared" si="62"/>
        <v>18.22</v>
      </c>
      <c r="R76" s="103">
        <f t="shared" si="62"/>
        <v>18.399999999999999</v>
      </c>
      <c r="S76" s="103">
        <f t="shared" si="62"/>
        <v>18.579999999999998</v>
      </c>
      <c r="T76" s="103">
        <f t="shared" si="62"/>
        <v>18.77</v>
      </c>
      <c r="U76" s="103">
        <f t="shared" si="62"/>
        <v>18.96</v>
      </c>
      <c r="V76" s="103">
        <f t="shared" si="62"/>
        <v>19.149999999999999</v>
      </c>
      <c r="W76" s="103">
        <f t="shared" si="62"/>
        <v>19.34</v>
      </c>
      <c r="X76" s="103">
        <f t="shared" si="62"/>
        <v>19.53</v>
      </c>
      <c r="Y76" s="103">
        <f t="shared" si="62"/>
        <v>19.73</v>
      </c>
      <c r="Z76" s="103">
        <f t="shared" si="62"/>
        <v>19.93</v>
      </c>
      <c r="AA76" s="113"/>
    </row>
    <row r="77" spans="1:30" ht="15" customHeight="1" x14ac:dyDescent="0.25">
      <c r="A77" s="49">
        <v>11</v>
      </c>
      <c r="B77" s="78"/>
      <c r="C77" s="16"/>
      <c r="D77" s="60"/>
      <c r="E77" s="25" t="s">
        <v>107</v>
      </c>
      <c r="F77" s="26">
        <f>ROUND(F76*1.02,2)</f>
        <v>15.81</v>
      </c>
      <c r="G77" s="26">
        <f t="shared" ref="G77:Z77" si="63">ROUND(G76*1.02,2)</f>
        <v>16.82</v>
      </c>
      <c r="H77" s="26">
        <f t="shared" si="63"/>
        <v>16.98</v>
      </c>
      <c r="I77" s="26">
        <f t="shared" si="63"/>
        <v>17.16</v>
      </c>
      <c r="J77" s="26">
        <f t="shared" si="63"/>
        <v>17.329999999999998</v>
      </c>
      <c r="K77" s="26">
        <f t="shared" si="63"/>
        <v>17.5</v>
      </c>
      <c r="L77" s="26">
        <f t="shared" si="63"/>
        <v>17.68</v>
      </c>
      <c r="M77" s="26">
        <f t="shared" si="63"/>
        <v>17.850000000000001</v>
      </c>
      <c r="N77" s="26">
        <f t="shared" si="63"/>
        <v>18.03</v>
      </c>
      <c r="O77" s="26">
        <f t="shared" si="63"/>
        <v>18.22</v>
      </c>
      <c r="P77" s="26">
        <f t="shared" si="63"/>
        <v>18.399999999999999</v>
      </c>
      <c r="Q77" s="26">
        <f t="shared" si="63"/>
        <v>18.579999999999998</v>
      </c>
      <c r="R77" s="26">
        <f t="shared" si="63"/>
        <v>18.77</v>
      </c>
      <c r="S77" s="26">
        <f t="shared" si="63"/>
        <v>18.95</v>
      </c>
      <c r="T77" s="26">
        <f t="shared" si="63"/>
        <v>19.149999999999999</v>
      </c>
      <c r="U77" s="26">
        <f t="shared" si="63"/>
        <v>19.34</v>
      </c>
      <c r="V77" s="26">
        <f t="shared" si="63"/>
        <v>19.53</v>
      </c>
      <c r="W77" s="26">
        <f t="shared" si="63"/>
        <v>19.73</v>
      </c>
      <c r="X77" s="26">
        <f t="shared" si="63"/>
        <v>19.920000000000002</v>
      </c>
      <c r="Y77" s="26">
        <f t="shared" si="63"/>
        <v>20.12</v>
      </c>
      <c r="Z77" s="26">
        <f t="shared" si="63"/>
        <v>20.329999999999998</v>
      </c>
      <c r="AA77" s="113" t="s">
        <v>21</v>
      </c>
      <c r="AB77" s="96"/>
      <c r="AC77" s="96"/>
      <c r="AD77" s="96"/>
    </row>
    <row r="78" spans="1:30" ht="15" customHeight="1" x14ac:dyDescent="0.25">
      <c r="A78" s="49"/>
      <c r="B78" s="78"/>
      <c r="C78" s="16"/>
      <c r="D78" s="60"/>
      <c r="E78" s="27" t="s">
        <v>108</v>
      </c>
      <c r="F78" s="28">
        <f>ROUND(F77*1.03,2)</f>
        <v>16.28</v>
      </c>
      <c r="G78" s="28">
        <f t="shared" ref="G78:Z79" si="64">ROUND(G77*1.03,2)</f>
        <v>17.32</v>
      </c>
      <c r="H78" s="28">
        <f t="shared" si="64"/>
        <v>17.489999999999998</v>
      </c>
      <c r="I78" s="28">
        <f t="shared" si="64"/>
        <v>17.670000000000002</v>
      </c>
      <c r="J78" s="28">
        <f t="shared" si="64"/>
        <v>17.850000000000001</v>
      </c>
      <c r="K78" s="28">
        <f t="shared" si="64"/>
        <v>18.03</v>
      </c>
      <c r="L78" s="28">
        <f t="shared" si="64"/>
        <v>18.21</v>
      </c>
      <c r="M78" s="28">
        <f t="shared" si="64"/>
        <v>18.39</v>
      </c>
      <c r="N78" s="28">
        <f t="shared" si="64"/>
        <v>18.57</v>
      </c>
      <c r="O78" s="28">
        <f t="shared" si="64"/>
        <v>18.77</v>
      </c>
      <c r="P78" s="28">
        <f t="shared" si="64"/>
        <v>18.95</v>
      </c>
      <c r="Q78" s="28">
        <f t="shared" si="64"/>
        <v>19.14</v>
      </c>
      <c r="R78" s="28">
        <f t="shared" si="64"/>
        <v>19.329999999999998</v>
      </c>
      <c r="S78" s="28">
        <f t="shared" si="64"/>
        <v>19.52</v>
      </c>
      <c r="T78" s="28">
        <f t="shared" si="64"/>
        <v>19.72</v>
      </c>
      <c r="U78" s="28">
        <f t="shared" si="64"/>
        <v>19.920000000000002</v>
      </c>
      <c r="V78" s="28">
        <f t="shared" si="64"/>
        <v>20.12</v>
      </c>
      <c r="W78" s="28">
        <f t="shared" si="64"/>
        <v>20.32</v>
      </c>
      <c r="X78" s="28">
        <f t="shared" si="64"/>
        <v>20.52</v>
      </c>
      <c r="Y78" s="28">
        <f t="shared" si="64"/>
        <v>20.72</v>
      </c>
      <c r="Z78" s="28">
        <f t="shared" si="64"/>
        <v>20.94</v>
      </c>
      <c r="AA78" s="113"/>
      <c r="AB78" s="96"/>
      <c r="AC78" s="96"/>
      <c r="AD78" s="96"/>
    </row>
    <row r="79" spans="1:30" ht="15" customHeight="1" x14ac:dyDescent="0.25">
      <c r="A79" s="49"/>
      <c r="B79" s="78"/>
      <c r="C79" s="16"/>
      <c r="D79" s="60"/>
      <c r="E79" s="21" t="s">
        <v>109</v>
      </c>
      <c r="F79" s="22">
        <f>ROUND(F78*1.03,2)</f>
        <v>16.77</v>
      </c>
      <c r="G79" s="22">
        <f t="shared" si="64"/>
        <v>17.84</v>
      </c>
      <c r="H79" s="22">
        <f t="shared" si="64"/>
        <v>18.010000000000002</v>
      </c>
      <c r="I79" s="22">
        <f t="shared" si="64"/>
        <v>18.2</v>
      </c>
      <c r="J79" s="22">
        <f t="shared" si="64"/>
        <v>18.39</v>
      </c>
      <c r="K79" s="22">
        <f t="shared" si="64"/>
        <v>18.57</v>
      </c>
      <c r="L79" s="22">
        <f t="shared" si="64"/>
        <v>18.760000000000002</v>
      </c>
      <c r="M79" s="22">
        <f t="shared" si="64"/>
        <v>18.940000000000001</v>
      </c>
      <c r="N79" s="22">
        <f t="shared" si="64"/>
        <v>19.13</v>
      </c>
      <c r="O79" s="22">
        <f t="shared" si="64"/>
        <v>19.329999999999998</v>
      </c>
      <c r="P79" s="22">
        <f t="shared" si="64"/>
        <v>19.52</v>
      </c>
      <c r="Q79" s="22">
        <f t="shared" si="64"/>
        <v>19.71</v>
      </c>
      <c r="R79" s="22">
        <f t="shared" si="64"/>
        <v>19.91</v>
      </c>
      <c r="S79" s="22">
        <f t="shared" si="64"/>
        <v>20.11</v>
      </c>
      <c r="T79" s="22">
        <f t="shared" si="64"/>
        <v>20.309999999999999</v>
      </c>
      <c r="U79" s="22">
        <f t="shared" si="64"/>
        <v>20.52</v>
      </c>
      <c r="V79" s="22">
        <f t="shared" si="64"/>
        <v>20.72</v>
      </c>
      <c r="W79" s="22">
        <f t="shared" si="64"/>
        <v>20.93</v>
      </c>
      <c r="X79" s="22">
        <f t="shared" si="64"/>
        <v>21.14</v>
      </c>
      <c r="Y79" s="22">
        <f t="shared" si="64"/>
        <v>21.34</v>
      </c>
      <c r="Z79" s="22">
        <f t="shared" si="64"/>
        <v>21.57</v>
      </c>
      <c r="AA79" s="113"/>
      <c r="AB79" s="96"/>
      <c r="AC79" s="96"/>
      <c r="AD79" s="96"/>
    </row>
    <row r="80" spans="1:30" ht="15" customHeight="1" x14ac:dyDescent="0.25">
      <c r="A80" s="49"/>
      <c r="B80" s="83"/>
      <c r="C80" s="29"/>
      <c r="D80" s="86"/>
      <c r="E80" s="72" t="s">
        <v>111</v>
      </c>
      <c r="F80" s="71">
        <f>ROUND(F79*1.015,2)</f>
        <v>17.02</v>
      </c>
      <c r="G80" s="71">
        <f t="shared" ref="G80:Z80" si="65">ROUND(G79*1.015,2)</f>
        <v>18.11</v>
      </c>
      <c r="H80" s="71">
        <f t="shared" si="65"/>
        <v>18.28</v>
      </c>
      <c r="I80" s="71">
        <f t="shared" si="65"/>
        <v>18.47</v>
      </c>
      <c r="J80" s="71">
        <f t="shared" si="65"/>
        <v>18.670000000000002</v>
      </c>
      <c r="K80" s="71">
        <f t="shared" si="65"/>
        <v>18.850000000000001</v>
      </c>
      <c r="L80" s="71">
        <f t="shared" si="65"/>
        <v>19.04</v>
      </c>
      <c r="M80" s="71">
        <f t="shared" si="65"/>
        <v>19.22</v>
      </c>
      <c r="N80" s="71">
        <f t="shared" si="65"/>
        <v>19.420000000000002</v>
      </c>
      <c r="O80" s="71">
        <f t="shared" si="65"/>
        <v>19.62</v>
      </c>
      <c r="P80" s="71">
        <f t="shared" si="65"/>
        <v>19.809999999999999</v>
      </c>
      <c r="Q80" s="71">
        <f t="shared" si="65"/>
        <v>20.010000000000002</v>
      </c>
      <c r="R80" s="71">
        <f t="shared" si="65"/>
        <v>20.21</v>
      </c>
      <c r="S80" s="71">
        <f t="shared" si="65"/>
        <v>20.41</v>
      </c>
      <c r="T80" s="71">
        <f t="shared" si="65"/>
        <v>20.61</v>
      </c>
      <c r="U80" s="71">
        <f t="shared" si="65"/>
        <v>20.83</v>
      </c>
      <c r="V80" s="71">
        <f t="shared" si="65"/>
        <v>21.03</v>
      </c>
      <c r="W80" s="71">
        <f t="shared" si="65"/>
        <v>21.24</v>
      </c>
      <c r="X80" s="71">
        <f t="shared" si="65"/>
        <v>21.46</v>
      </c>
      <c r="Y80" s="71">
        <f t="shared" si="65"/>
        <v>21.66</v>
      </c>
      <c r="Z80" s="71">
        <f t="shared" si="65"/>
        <v>21.89</v>
      </c>
      <c r="AA80" s="113"/>
      <c r="AB80" s="96"/>
      <c r="AC80" s="96"/>
      <c r="AD80" s="96"/>
    </row>
    <row r="81" spans="1:30" ht="15" customHeight="1" x14ac:dyDescent="0.25">
      <c r="A81" s="49"/>
      <c r="B81" s="83"/>
      <c r="C81" s="29"/>
      <c r="D81" s="86"/>
      <c r="E81" s="100" t="s">
        <v>112</v>
      </c>
      <c r="F81" s="101">
        <f>ROUND(F80*1.02,2)</f>
        <v>17.36</v>
      </c>
      <c r="G81" s="101">
        <f t="shared" ref="G81:Z81" si="66">ROUND(G80*1.02,2)</f>
        <v>18.47</v>
      </c>
      <c r="H81" s="101">
        <f t="shared" si="66"/>
        <v>18.649999999999999</v>
      </c>
      <c r="I81" s="101">
        <f t="shared" si="66"/>
        <v>18.84</v>
      </c>
      <c r="J81" s="101">
        <f t="shared" si="66"/>
        <v>19.04</v>
      </c>
      <c r="K81" s="101">
        <f t="shared" si="66"/>
        <v>19.23</v>
      </c>
      <c r="L81" s="101">
        <f t="shared" si="66"/>
        <v>19.420000000000002</v>
      </c>
      <c r="M81" s="101">
        <f t="shared" si="66"/>
        <v>19.600000000000001</v>
      </c>
      <c r="N81" s="101">
        <f t="shared" si="66"/>
        <v>19.809999999999999</v>
      </c>
      <c r="O81" s="101">
        <f t="shared" si="66"/>
        <v>20.010000000000002</v>
      </c>
      <c r="P81" s="101">
        <f t="shared" si="66"/>
        <v>20.21</v>
      </c>
      <c r="Q81" s="101">
        <f t="shared" si="66"/>
        <v>20.41</v>
      </c>
      <c r="R81" s="101">
        <f t="shared" si="66"/>
        <v>20.61</v>
      </c>
      <c r="S81" s="101">
        <f t="shared" si="66"/>
        <v>20.82</v>
      </c>
      <c r="T81" s="101">
        <f t="shared" si="66"/>
        <v>21.02</v>
      </c>
      <c r="U81" s="101">
        <f t="shared" si="66"/>
        <v>21.25</v>
      </c>
      <c r="V81" s="101">
        <f t="shared" si="66"/>
        <v>21.45</v>
      </c>
      <c r="W81" s="101">
        <f t="shared" si="66"/>
        <v>21.66</v>
      </c>
      <c r="X81" s="101">
        <f t="shared" si="66"/>
        <v>21.89</v>
      </c>
      <c r="Y81" s="101">
        <f t="shared" si="66"/>
        <v>22.09</v>
      </c>
      <c r="Z81" s="101">
        <f t="shared" si="66"/>
        <v>22.33</v>
      </c>
      <c r="AA81" s="113"/>
      <c r="AB81" s="96"/>
      <c r="AC81" s="96"/>
      <c r="AD81" s="96"/>
    </row>
    <row r="82" spans="1:30" ht="15" customHeight="1" thickBot="1" x14ac:dyDescent="0.3">
      <c r="A82" s="43"/>
      <c r="B82" s="77"/>
      <c r="C82" s="44"/>
      <c r="D82" s="88"/>
      <c r="E82" s="74" t="s">
        <v>113</v>
      </c>
      <c r="F82" s="93">
        <f>ROUND(F81*1.025,2)</f>
        <v>17.79</v>
      </c>
      <c r="G82" s="93">
        <f t="shared" ref="G82:Z82" si="67">ROUND(G81*1.025,2)</f>
        <v>18.93</v>
      </c>
      <c r="H82" s="93">
        <f t="shared" si="67"/>
        <v>19.12</v>
      </c>
      <c r="I82" s="93">
        <f t="shared" si="67"/>
        <v>19.309999999999999</v>
      </c>
      <c r="J82" s="93">
        <f t="shared" si="67"/>
        <v>19.52</v>
      </c>
      <c r="K82" s="93">
        <f t="shared" si="67"/>
        <v>19.71</v>
      </c>
      <c r="L82" s="93">
        <f t="shared" si="67"/>
        <v>19.91</v>
      </c>
      <c r="M82" s="93">
        <f t="shared" si="67"/>
        <v>20.09</v>
      </c>
      <c r="N82" s="93">
        <f t="shared" si="67"/>
        <v>20.309999999999999</v>
      </c>
      <c r="O82" s="93">
        <f t="shared" si="67"/>
        <v>20.51</v>
      </c>
      <c r="P82" s="93">
        <f t="shared" si="67"/>
        <v>20.72</v>
      </c>
      <c r="Q82" s="93">
        <f t="shared" si="67"/>
        <v>20.92</v>
      </c>
      <c r="R82" s="93">
        <f t="shared" si="67"/>
        <v>21.13</v>
      </c>
      <c r="S82" s="93">
        <f t="shared" si="67"/>
        <v>21.34</v>
      </c>
      <c r="T82" s="93">
        <f t="shared" si="67"/>
        <v>21.55</v>
      </c>
      <c r="U82" s="93">
        <f t="shared" si="67"/>
        <v>21.78</v>
      </c>
      <c r="V82" s="93">
        <f t="shared" si="67"/>
        <v>21.99</v>
      </c>
      <c r="W82" s="93">
        <f t="shared" si="67"/>
        <v>22.2</v>
      </c>
      <c r="X82" s="93">
        <f t="shared" si="67"/>
        <v>22.44</v>
      </c>
      <c r="Y82" s="93">
        <f t="shared" si="67"/>
        <v>22.64</v>
      </c>
      <c r="Z82" s="93">
        <f t="shared" si="67"/>
        <v>22.89</v>
      </c>
      <c r="AA82" s="114"/>
      <c r="AB82" s="96"/>
      <c r="AC82" s="96"/>
      <c r="AD82" s="96"/>
    </row>
    <row r="83" spans="1:30" ht="15" hidden="1" customHeight="1" x14ac:dyDescent="0.25">
      <c r="A83" s="49"/>
      <c r="B83" s="104" t="s">
        <v>72</v>
      </c>
      <c r="C83" s="32"/>
      <c r="D83" s="59"/>
      <c r="E83" s="32" t="s">
        <v>57</v>
      </c>
      <c r="F83" s="105">
        <v>15.58</v>
      </c>
      <c r="G83" s="105">
        <v>16.579999999999998</v>
      </c>
      <c r="H83" s="105">
        <f>ROUND(G83*1.01,2)</f>
        <v>16.75</v>
      </c>
      <c r="I83" s="105">
        <f t="shared" ref="I83:Z83" si="68">ROUND(H83*1.01,2)</f>
        <v>16.920000000000002</v>
      </c>
      <c r="J83" s="105">
        <f t="shared" si="68"/>
        <v>17.09</v>
      </c>
      <c r="K83" s="105">
        <f t="shared" si="68"/>
        <v>17.260000000000002</v>
      </c>
      <c r="L83" s="105">
        <f t="shared" si="68"/>
        <v>17.43</v>
      </c>
      <c r="M83" s="105">
        <f t="shared" si="68"/>
        <v>17.600000000000001</v>
      </c>
      <c r="N83" s="105">
        <f t="shared" si="68"/>
        <v>17.78</v>
      </c>
      <c r="O83" s="105">
        <f t="shared" si="68"/>
        <v>17.96</v>
      </c>
      <c r="P83" s="105">
        <f t="shared" si="68"/>
        <v>18.14</v>
      </c>
      <c r="Q83" s="105">
        <f t="shared" si="68"/>
        <v>18.32</v>
      </c>
      <c r="R83" s="105">
        <f t="shared" si="68"/>
        <v>18.5</v>
      </c>
      <c r="S83" s="105">
        <f t="shared" si="68"/>
        <v>18.690000000000001</v>
      </c>
      <c r="T83" s="105">
        <f t="shared" si="68"/>
        <v>18.88</v>
      </c>
      <c r="U83" s="105">
        <f t="shared" si="68"/>
        <v>19.07</v>
      </c>
      <c r="V83" s="105">
        <f t="shared" si="68"/>
        <v>19.260000000000002</v>
      </c>
      <c r="W83" s="105">
        <f t="shared" si="68"/>
        <v>19.45</v>
      </c>
      <c r="X83" s="105">
        <f t="shared" si="68"/>
        <v>19.64</v>
      </c>
      <c r="Y83" s="105">
        <f t="shared" si="68"/>
        <v>19.84</v>
      </c>
      <c r="Z83" s="105">
        <f t="shared" si="68"/>
        <v>20.04</v>
      </c>
      <c r="AA83" s="113"/>
      <c r="AB83" s="96"/>
      <c r="AC83" s="96"/>
      <c r="AD83" s="96"/>
    </row>
    <row r="84" spans="1:30" ht="15" customHeight="1" x14ac:dyDescent="0.25">
      <c r="A84" s="49"/>
      <c r="B84" s="78"/>
      <c r="C84" s="16"/>
      <c r="D84" s="60"/>
      <c r="E84" s="97" t="s">
        <v>105</v>
      </c>
      <c r="F84" s="98">
        <f t="shared" ref="F84:Z84" si="69">ROUND(F83*1.02,2)</f>
        <v>15.89</v>
      </c>
      <c r="G84" s="98">
        <f t="shared" si="69"/>
        <v>16.91</v>
      </c>
      <c r="H84" s="98">
        <f t="shared" si="69"/>
        <v>17.09</v>
      </c>
      <c r="I84" s="98">
        <f t="shared" si="69"/>
        <v>17.260000000000002</v>
      </c>
      <c r="J84" s="98">
        <f t="shared" si="69"/>
        <v>17.43</v>
      </c>
      <c r="K84" s="98">
        <f t="shared" si="69"/>
        <v>17.61</v>
      </c>
      <c r="L84" s="98">
        <f t="shared" si="69"/>
        <v>17.78</v>
      </c>
      <c r="M84" s="98">
        <f t="shared" si="69"/>
        <v>17.95</v>
      </c>
      <c r="N84" s="98">
        <f t="shared" si="69"/>
        <v>18.14</v>
      </c>
      <c r="O84" s="98">
        <f t="shared" si="69"/>
        <v>18.32</v>
      </c>
      <c r="P84" s="98">
        <f t="shared" si="69"/>
        <v>18.5</v>
      </c>
      <c r="Q84" s="98">
        <f t="shared" si="69"/>
        <v>18.690000000000001</v>
      </c>
      <c r="R84" s="98">
        <f t="shared" si="69"/>
        <v>18.87</v>
      </c>
      <c r="S84" s="98">
        <f t="shared" si="69"/>
        <v>19.059999999999999</v>
      </c>
      <c r="T84" s="98">
        <f t="shared" si="69"/>
        <v>19.260000000000002</v>
      </c>
      <c r="U84" s="98">
        <f t="shared" si="69"/>
        <v>19.45</v>
      </c>
      <c r="V84" s="98">
        <f t="shared" si="69"/>
        <v>19.649999999999999</v>
      </c>
      <c r="W84" s="98">
        <f t="shared" si="69"/>
        <v>19.84</v>
      </c>
      <c r="X84" s="98">
        <f t="shared" si="69"/>
        <v>20.03</v>
      </c>
      <c r="Y84" s="98">
        <f t="shared" si="69"/>
        <v>20.239999999999998</v>
      </c>
      <c r="Z84" s="98">
        <f t="shared" si="69"/>
        <v>20.440000000000001</v>
      </c>
      <c r="AA84" s="113"/>
      <c r="AB84" s="96"/>
      <c r="AC84" s="96"/>
      <c r="AD84" s="96"/>
    </row>
    <row r="85" spans="1:30" ht="15" customHeight="1" x14ac:dyDescent="0.25">
      <c r="A85" s="49">
        <v>12</v>
      </c>
      <c r="B85" s="78"/>
      <c r="C85" s="16"/>
      <c r="D85" s="60"/>
      <c r="E85" s="25" t="s">
        <v>106</v>
      </c>
      <c r="F85" s="26">
        <f>ROUND(F84*1.02,2)</f>
        <v>16.21</v>
      </c>
      <c r="G85" s="26">
        <f t="shared" ref="G85:Z85" si="70">ROUND(G84*1.02,2)</f>
        <v>17.25</v>
      </c>
      <c r="H85" s="26">
        <f t="shared" si="70"/>
        <v>17.43</v>
      </c>
      <c r="I85" s="26">
        <f t="shared" si="70"/>
        <v>17.61</v>
      </c>
      <c r="J85" s="26">
        <f t="shared" si="70"/>
        <v>17.78</v>
      </c>
      <c r="K85" s="26">
        <f t="shared" si="70"/>
        <v>17.96</v>
      </c>
      <c r="L85" s="26">
        <f t="shared" si="70"/>
        <v>18.14</v>
      </c>
      <c r="M85" s="26">
        <f t="shared" si="70"/>
        <v>18.309999999999999</v>
      </c>
      <c r="N85" s="26">
        <f t="shared" si="70"/>
        <v>18.5</v>
      </c>
      <c r="O85" s="26">
        <f t="shared" si="70"/>
        <v>18.690000000000001</v>
      </c>
      <c r="P85" s="26">
        <f t="shared" si="70"/>
        <v>18.87</v>
      </c>
      <c r="Q85" s="26">
        <f t="shared" si="70"/>
        <v>19.059999999999999</v>
      </c>
      <c r="R85" s="26">
        <f t="shared" si="70"/>
        <v>19.25</v>
      </c>
      <c r="S85" s="26">
        <f t="shared" si="70"/>
        <v>19.440000000000001</v>
      </c>
      <c r="T85" s="26">
        <f t="shared" si="70"/>
        <v>19.649999999999999</v>
      </c>
      <c r="U85" s="26">
        <f t="shared" si="70"/>
        <v>19.84</v>
      </c>
      <c r="V85" s="26">
        <f t="shared" si="70"/>
        <v>20.04</v>
      </c>
      <c r="W85" s="26">
        <f t="shared" si="70"/>
        <v>20.239999999999998</v>
      </c>
      <c r="X85" s="26">
        <f t="shared" si="70"/>
        <v>20.43</v>
      </c>
      <c r="Y85" s="26">
        <f t="shared" si="70"/>
        <v>20.64</v>
      </c>
      <c r="Z85" s="26">
        <f t="shared" si="70"/>
        <v>20.85</v>
      </c>
      <c r="AA85" s="113" t="s">
        <v>6</v>
      </c>
      <c r="AB85" s="96"/>
      <c r="AC85" s="96"/>
      <c r="AD85" s="96"/>
    </row>
    <row r="86" spans="1:30" ht="15" customHeight="1" x14ac:dyDescent="0.25">
      <c r="A86" s="49"/>
      <c r="B86" s="78"/>
      <c r="C86" s="16"/>
      <c r="D86" s="60"/>
      <c r="E86" s="27" t="s">
        <v>108</v>
      </c>
      <c r="F86" s="28">
        <f>ROUND(F85*1.03,2)</f>
        <v>16.7</v>
      </c>
      <c r="G86" s="28">
        <f t="shared" ref="G86:Z87" si="71">ROUND(G85*1.03,2)</f>
        <v>17.77</v>
      </c>
      <c r="H86" s="28">
        <f t="shared" si="71"/>
        <v>17.95</v>
      </c>
      <c r="I86" s="28">
        <f t="shared" si="71"/>
        <v>18.14</v>
      </c>
      <c r="J86" s="28">
        <f t="shared" si="71"/>
        <v>18.309999999999999</v>
      </c>
      <c r="K86" s="28">
        <f t="shared" si="71"/>
        <v>18.5</v>
      </c>
      <c r="L86" s="28">
        <f t="shared" si="71"/>
        <v>18.68</v>
      </c>
      <c r="M86" s="28">
        <f t="shared" si="71"/>
        <v>18.86</v>
      </c>
      <c r="N86" s="28">
        <f t="shared" si="71"/>
        <v>19.059999999999999</v>
      </c>
      <c r="O86" s="28">
        <f t="shared" si="71"/>
        <v>19.25</v>
      </c>
      <c r="P86" s="28">
        <f t="shared" si="71"/>
        <v>19.440000000000001</v>
      </c>
      <c r="Q86" s="28">
        <f t="shared" si="71"/>
        <v>19.63</v>
      </c>
      <c r="R86" s="28">
        <f t="shared" si="71"/>
        <v>19.829999999999998</v>
      </c>
      <c r="S86" s="28">
        <f t="shared" si="71"/>
        <v>20.02</v>
      </c>
      <c r="T86" s="28">
        <f t="shared" si="71"/>
        <v>20.239999999999998</v>
      </c>
      <c r="U86" s="28">
        <f t="shared" si="71"/>
        <v>20.440000000000001</v>
      </c>
      <c r="V86" s="28">
        <f t="shared" si="71"/>
        <v>20.64</v>
      </c>
      <c r="W86" s="28">
        <f t="shared" si="71"/>
        <v>20.85</v>
      </c>
      <c r="X86" s="28">
        <f t="shared" si="71"/>
        <v>21.04</v>
      </c>
      <c r="Y86" s="28">
        <f t="shared" si="71"/>
        <v>21.26</v>
      </c>
      <c r="Z86" s="28">
        <f t="shared" si="71"/>
        <v>21.48</v>
      </c>
      <c r="AA86" s="113" t="s">
        <v>71</v>
      </c>
      <c r="AB86" s="96"/>
      <c r="AC86" s="96"/>
      <c r="AD86" s="96"/>
    </row>
    <row r="87" spans="1:30" ht="15" customHeight="1" thickBot="1" x14ac:dyDescent="0.3">
      <c r="A87" s="49"/>
      <c r="B87" s="77"/>
      <c r="C87" s="44"/>
      <c r="D87" s="88"/>
      <c r="E87" s="21" t="s">
        <v>109</v>
      </c>
      <c r="F87" s="22">
        <f>ROUND(F86*1.03,2)</f>
        <v>17.2</v>
      </c>
      <c r="G87" s="22">
        <f t="shared" si="71"/>
        <v>18.3</v>
      </c>
      <c r="H87" s="22">
        <f t="shared" si="71"/>
        <v>18.489999999999998</v>
      </c>
      <c r="I87" s="22">
        <f t="shared" si="71"/>
        <v>18.68</v>
      </c>
      <c r="J87" s="22">
        <f t="shared" si="71"/>
        <v>18.86</v>
      </c>
      <c r="K87" s="22">
        <f t="shared" si="71"/>
        <v>19.059999999999999</v>
      </c>
      <c r="L87" s="22">
        <f t="shared" si="71"/>
        <v>19.239999999999998</v>
      </c>
      <c r="M87" s="22">
        <f t="shared" si="71"/>
        <v>19.43</v>
      </c>
      <c r="N87" s="22">
        <f t="shared" si="71"/>
        <v>19.63</v>
      </c>
      <c r="O87" s="22">
        <f t="shared" si="71"/>
        <v>19.829999999999998</v>
      </c>
      <c r="P87" s="22">
        <f t="shared" si="71"/>
        <v>20.02</v>
      </c>
      <c r="Q87" s="22">
        <f t="shared" si="71"/>
        <v>20.22</v>
      </c>
      <c r="R87" s="22">
        <f t="shared" si="71"/>
        <v>20.420000000000002</v>
      </c>
      <c r="S87" s="22">
        <f t="shared" si="71"/>
        <v>20.62</v>
      </c>
      <c r="T87" s="22">
        <f t="shared" si="71"/>
        <v>20.85</v>
      </c>
      <c r="U87" s="22">
        <f t="shared" si="71"/>
        <v>21.05</v>
      </c>
      <c r="V87" s="22">
        <f t="shared" si="71"/>
        <v>21.26</v>
      </c>
      <c r="W87" s="22">
        <f t="shared" si="71"/>
        <v>21.48</v>
      </c>
      <c r="X87" s="22">
        <f t="shared" si="71"/>
        <v>21.67</v>
      </c>
      <c r="Y87" s="22">
        <f t="shared" si="71"/>
        <v>21.9</v>
      </c>
      <c r="Z87" s="22">
        <f t="shared" si="71"/>
        <v>22.12</v>
      </c>
      <c r="AA87" s="113"/>
      <c r="AB87" s="96"/>
      <c r="AC87" s="96"/>
      <c r="AD87" s="96"/>
    </row>
    <row r="88" spans="1:30" ht="15" customHeight="1" x14ac:dyDescent="0.25">
      <c r="A88" s="49"/>
      <c r="B88" s="81"/>
      <c r="C88" s="69"/>
      <c r="D88" s="85"/>
      <c r="E88" s="72" t="s">
        <v>111</v>
      </c>
      <c r="F88" s="71">
        <f>ROUND(F87*1.015,2)</f>
        <v>17.46</v>
      </c>
      <c r="G88" s="71">
        <f t="shared" ref="G88:Z88" si="72">ROUND(G87*1.015,2)</f>
        <v>18.57</v>
      </c>
      <c r="H88" s="71">
        <f t="shared" si="72"/>
        <v>18.77</v>
      </c>
      <c r="I88" s="71">
        <f t="shared" si="72"/>
        <v>18.96</v>
      </c>
      <c r="J88" s="71">
        <f t="shared" si="72"/>
        <v>19.14</v>
      </c>
      <c r="K88" s="71">
        <f t="shared" si="72"/>
        <v>19.350000000000001</v>
      </c>
      <c r="L88" s="71">
        <f t="shared" si="72"/>
        <v>19.53</v>
      </c>
      <c r="M88" s="71">
        <f t="shared" si="72"/>
        <v>19.72</v>
      </c>
      <c r="N88" s="71">
        <f t="shared" si="72"/>
        <v>19.920000000000002</v>
      </c>
      <c r="O88" s="71">
        <f t="shared" si="72"/>
        <v>20.13</v>
      </c>
      <c r="P88" s="71">
        <f t="shared" si="72"/>
        <v>20.32</v>
      </c>
      <c r="Q88" s="71">
        <f t="shared" si="72"/>
        <v>20.52</v>
      </c>
      <c r="R88" s="71">
        <f t="shared" si="72"/>
        <v>20.73</v>
      </c>
      <c r="S88" s="71">
        <f t="shared" si="72"/>
        <v>20.93</v>
      </c>
      <c r="T88" s="71">
        <f t="shared" si="72"/>
        <v>21.16</v>
      </c>
      <c r="U88" s="71">
        <f t="shared" si="72"/>
        <v>21.37</v>
      </c>
      <c r="V88" s="71">
        <f t="shared" si="72"/>
        <v>21.58</v>
      </c>
      <c r="W88" s="71">
        <f t="shared" si="72"/>
        <v>21.8</v>
      </c>
      <c r="X88" s="71">
        <f t="shared" si="72"/>
        <v>22</v>
      </c>
      <c r="Y88" s="71">
        <f t="shared" si="72"/>
        <v>22.23</v>
      </c>
      <c r="Z88" s="71">
        <f t="shared" si="72"/>
        <v>22.45</v>
      </c>
      <c r="AA88" s="113"/>
      <c r="AB88" s="96"/>
      <c r="AC88" s="96"/>
      <c r="AD88" s="96"/>
    </row>
    <row r="89" spans="1:30" ht="15" customHeight="1" x14ac:dyDescent="0.25">
      <c r="A89" s="49"/>
      <c r="B89" s="81"/>
      <c r="C89" s="69"/>
      <c r="D89" s="85"/>
      <c r="E89" s="100" t="s">
        <v>112</v>
      </c>
      <c r="F89" s="101">
        <f>ROUND(F88*1.02,2)</f>
        <v>17.809999999999999</v>
      </c>
      <c r="G89" s="101">
        <f t="shared" ref="G89:Z89" si="73">ROUND(G88*1.02,2)</f>
        <v>18.940000000000001</v>
      </c>
      <c r="H89" s="101">
        <f t="shared" si="73"/>
        <v>19.149999999999999</v>
      </c>
      <c r="I89" s="101">
        <f t="shared" si="73"/>
        <v>19.34</v>
      </c>
      <c r="J89" s="101">
        <f t="shared" si="73"/>
        <v>19.52</v>
      </c>
      <c r="K89" s="101">
        <f t="shared" si="73"/>
        <v>19.739999999999998</v>
      </c>
      <c r="L89" s="101">
        <f t="shared" si="73"/>
        <v>19.920000000000002</v>
      </c>
      <c r="M89" s="101">
        <f t="shared" si="73"/>
        <v>20.11</v>
      </c>
      <c r="N89" s="101">
        <f t="shared" si="73"/>
        <v>20.32</v>
      </c>
      <c r="O89" s="101">
        <f t="shared" si="73"/>
        <v>20.53</v>
      </c>
      <c r="P89" s="101">
        <f t="shared" si="73"/>
        <v>20.73</v>
      </c>
      <c r="Q89" s="101">
        <f t="shared" si="73"/>
        <v>20.93</v>
      </c>
      <c r="R89" s="101">
        <f t="shared" si="73"/>
        <v>21.14</v>
      </c>
      <c r="S89" s="101">
        <f t="shared" si="73"/>
        <v>21.35</v>
      </c>
      <c r="T89" s="101">
        <f t="shared" si="73"/>
        <v>21.58</v>
      </c>
      <c r="U89" s="101">
        <f t="shared" si="73"/>
        <v>21.8</v>
      </c>
      <c r="V89" s="101">
        <f t="shared" si="73"/>
        <v>22.01</v>
      </c>
      <c r="W89" s="101">
        <f t="shared" si="73"/>
        <v>22.24</v>
      </c>
      <c r="X89" s="101">
        <f t="shared" si="73"/>
        <v>22.44</v>
      </c>
      <c r="Y89" s="101">
        <f t="shared" si="73"/>
        <v>22.67</v>
      </c>
      <c r="Z89" s="101">
        <f t="shared" si="73"/>
        <v>22.9</v>
      </c>
      <c r="AA89" s="113"/>
      <c r="AB89" s="96"/>
      <c r="AC89" s="96"/>
      <c r="AD89" s="96"/>
    </row>
    <row r="90" spans="1:30" ht="15" customHeight="1" thickBot="1" x14ac:dyDescent="0.3">
      <c r="A90" s="43"/>
      <c r="B90" s="90"/>
      <c r="C90" s="91"/>
      <c r="D90" s="92"/>
      <c r="E90" s="74" t="s">
        <v>113</v>
      </c>
      <c r="F90" s="93">
        <f>ROUND(F89*1.025,2)</f>
        <v>18.260000000000002</v>
      </c>
      <c r="G90" s="93">
        <f t="shared" ref="G90:Z90" si="74">ROUND(G89*1.025,2)</f>
        <v>19.41</v>
      </c>
      <c r="H90" s="93">
        <f t="shared" si="74"/>
        <v>19.63</v>
      </c>
      <c r="I90" s="93">
        <f t="shared" si="74"/>
        <v>19.82</v>
      </c>
      <c r="J90" s="93">
        <f t="shared" si="74"/>
        <v>20.010000000000002</v>
      </c>
      <c r="K90" s="93">
        <f t="shared" si="74"/>
        <v>20.23</v>
      </c>
      <c r="L90" s="93">
        <f t="shared" si="74"/>
        <v>20.420000000000002</v>
      </c>
      <c r="M90" s="93">
        <f t="shared" si="74"/>
        <v>20.61</v>
      </c>
      <c r="N90" s="93">
        <f t="shared" si="74"/>
        <v>20.83</v>
      </c>
      <c r="O90" s="93">
        <f t="shared" si="74"/>
        <v>21.04</v>
      </c>
      <c r="P90" s="93">
        <f t="shared" si="74"/>
        <v>21.25</v>
      </c>
      <c r="Q90" s="93">
        <f t="shared" si="74"/>
        <v>21.45</v>
      </c>
      <c r="R90" s="93">
        <f t="shared" si="74"/>
        <v>21.67</v>
      </c>
      <c r="S90" s="93">
        <f t="shared" si="74"/>
        <v>21.88</v>
      </c>
      <c r="T90" s="93">
        <f t="shared" si="74"/>
        <v>22.12</v>
      </c>
      <c r="U90" s="93">
        <f t="shared" si="74"/>
        <v>22.35</v>
      </c>
      <c r="V90" s="93">
        <f t="shared" si="74"/>
        <v>22.56</v>
      </c>
      <c r="W90" s="93">
        <f t="shared" si="74"/>
        <v>22.8</v>
      </c>
      <c r="X90" s="93">
        <f t="shared" si="74"/>
        <v>23</v>
      </c>
      <c r="Y90" s="93">
        <f t="shared" si="74"/>
        <v>23.24</v>
      </c>
      <c r="Z90" s="93">
        <f t="shared" si="74"/>
        <v>23.47</v>
      </c>
      <c r="AA90" s="114"/>
      <c r="AB90" s="96"/>
      <c r="AC90" s="96"/>
      <c r="AD90" s="96"/>
    </row>
    <row r="91" spans="1:30" ht="15" customHeight="1" x14ac:dyDescent="0.25">
      <c r="A91" s="49"/>
      <c r="B91" s="79" t="s">
        <v>68</v>
      </c>
      <c r="C91" s="32"/>
      <c r="D91" s="59"/>
      <c r="E91" s="102" t="s">
        <v>105</v>
      </c>
      <c r="F91" s="103">
        <v>15.7</v>
      </c>
      <c r="G91" s="103">
        <v>16.7</v>
      </c>
      <c r="H91" s="103">
        <f>ROUND(G91*1.01,2)</f>
        <v>16.87</v>
      </c>
      <c r="I91" s="103">
        <f t="shared" ref="I91:Z91" si="75">ROUND(H91*1.01,2)</f>
        <v>17.04</v>
      </c>
      <c r="J91" s="103">
        <f t="shared" si="75"/>
        <v>17.21</v>
      </c>
      <c r="K91" s="103">
        <f t="shared" si="75"/>
        <v>17.38</v>
      </c>
      <c r="L91" s="103">
        <f t="shared" si="75"/>
        <v>17.55</v>
      </c>
      <c r="M91" s="103">
        <f t="shared" si="75"/>
        <v>17.73</v>
      </c>
      <c r="N91" s="103">
        <f t="shared" si="75"/>
        <v>17.91</v>
      </c>
      <c r="O91" s="103">
        <f t="shared" si="75"/>
        <v>18.09</v>
      </c>
      <c r="P91" s="103">
        <f t="shared" si="75"/>
        <v>18.27</v>
      </c>
      <c r="Q91" s="103">
        <f t="shared" si="75"/>
        <v>18.45</v>
      </c>
      <c r="R91" s="103">
        <f t="shared" si="75"/>
        <v>18.63</v>
      </c>
      <c r="S91" s="103">
        <f t="shared" si="75"/>
        <v>18.82</v>
      </c>
      <c r="T91" s="103">
        <f t="shared" si="75"/>
        <v>19.010000000000002</v>
      </c>
      <c r="U91" s="103">
        <f t="shared" si="75"/>
        <v>19.2</v>
      </c>
      <c r="V91" s="103">
        <f t="shared" si="75"/>
        <v>19.39</v>
      </c>
      <c r="W91" s="103">
        <f t="shared" si="75"/>
        <v>19.579999999999998</v>
      </c>
      <c r="X91" s="103">
        <f t="shared" si="75"/>
        <v>19.78</v>
      </c>
      <c r="Y91" s="103">
        <f t="shared" si="75"/>
        <v>19.98</v>
      </c>
      <c r="Z91" s="103">
        <f t="shared" si="75"/>
        <v>20.18</v>
      </c>
      <c r="AA91" s="113"/>
      <c r="AB91" s="96"/>
      <c r="AC91" s="96"/>
      <c r="AD91" s="96"/>
    </row>
    <row r="92" spans="1:30" ht="15" customHeight="1" x14ac:dyDescent="0.25">
      <c r="A92" s="49">
        <v>13</v>
      </c>
      <c r="B92" s="78"/>
      <c r="C92" s="16"/>
      <c r="D92" s="60"/>
      <c r="E92" s="25" t="s">
        <v>106</v>
      </c>
      <c r="F92" s="26">
        <f>ROUND(F91*1.02,2)</f>
        <v>16.010000000000002</v>
      </c>
      <c r="G92" s="26">
        <f t="shared" ref="G92:Z92" si="76">ROUND(G91*1.02,2)</f>
        <v>17.03</v>
      </c>
      <c r="H92" s="26">
        <f t="shared" si="76"/>
        <v>17.21</v>
      </c>
      <c r="I92" s="26">
        <f t="shared" si="76"/>
        <v>17.38</v>
      </c>
      <c r="J92" s="26">
        <f t="shared" si="76"/>
        <v>17.55</v>
      </c>
      <c r="K92" s="26">
        <f t="shared" si="76"/>
        <v>17.73</v>
      </c>
      <c r="L92" s="26">
        <f t="shared" si="76"/>
        <v>17.899999999999999</v>
      </c>
      <c r="M92" s="26">
        <f t="shared" si="76"/>
        <v>18.079999999999998</v>
      </c>
      <c r="N92" s="26">
        <f t="shared" si="76"/>
        <v>18.27</v>
      </c>
      <c r="O92" s="26">
        <f t="shared" si="76"/>
        <v>18.45</v>
      </c>
      <c r="P92" s="26">
        <f t="shared" si="76"/>
        <v>18.64</v>
      </c>
      <c r="Q92" s="26">
        <f t="shared" si="76"/>
        <v>18.82</v>
      </c>
      <c r="R92" s="26">
        <f t="shared" si="76"/>
        <v>19</v>
      </c>
      <c r="S92" s="26">
        <f t="shared" si="76"/>
        <v>19.2</v>
      </c>
      <c r="T92" s="26">
        <f t="shared" si="76"/>
        <v>19.39</v>
      </c>
      <c r="U92" s="26">
        <f t="shared" si="76"/>
        <v>19.579999999999998</v>
      </c>
      <c r="V92" s="26">
        <f t="shared" si="76"/>
        <v>19.78</v>
      </c>
      <c r="W92" s="26">
        <f t="shared" si="76"/>
        <v>19.97</v>
      </c>
      <c r="X92" s="26">
        <f t="shared" si="76"/>
        <v>20.18</v>
      </c>
      <c r="Y92" s="26">
        <f t="shared" si="76"/>
        <v>20.38</v>
      </c>
      <c r="Z92" s="26">
        <f t="shared" si="76"/>
        <v>20.58</v>
      </c>
      <c r="AA92" s="113" t="s">
        <v>44</v>
      </c>
      <c r="AB92" s="96"/>
      <c r="AC92" s="96"/>
      <c r="AD92" s="96"/>
    </row>
    <row r="93" spans="1:30" ht="15" customHeight="1" x14ac:dyDescent="0.25">
      <c r="A93" s="49"/>
      <c r="B93" s="78"/>
      <c r="C93" s="16"/>
      <c r="D93" s="60"/>
      <c r="E93" s="27" t="s">
        <v>108</v>
      </c>
      <c r="F93" s="28">
        <f>ROUND(F92*1.03,2)</f>
        <v>16.489999999999998</v>
      </c>
      <c r="G93" s="28">
        <f t="shared" ref="G93:Z94" si="77">ROUND(G92*1.03,2)</f>
        <v>17.54</v>
      </c>
      <c r="H93" s="28">
        <f t="shared" si="77"/>
        <v>17.73</v>
      </c>
      <c r="I93" s="28">
        <f t="shared" si="77"/>
        <v>17.899999999999999</v>
      </c>
      <c r="J93" s="28">
        <f t="shared" si="77"/>
        <v>18.079999999999998</v>
      </c>
      <c r="K93" s="28">
        <f t="shared" si="77"/>
        <v>18.260000000000002</v>
      </c>
      <c r="L93" s="28">
        <f t="shared" si="77"/>
        <v>18.440000000000001</v>
      </c>
      <c r="M93" s="28">
        <f t="shared" si="77"/>
        <v>18.62</v>
      </c>
      <c r="N93" s="28">
        <f t="shared" si="77"/>
        <v>18.82</v>
      </c>
      <c r="O93" s="28">
        <f t="shared" si="77"/>
        <v>19</v>
      </c>
      <c r="P93" s="28">
        <f t="shared" si="77"/>
        <v>19.2</v>
      </c>
      <c r="Q93" s="28">
        <f t="shared" si="77"/>
        <v>19.38</v>
      </c>
      <c r="R93" s="28">
        <f t="shared" si="77"/>
        <v>19.57</v>
      </c>
      <c r="S93" s="28">
        <f t="shared" si="77"/>
        <v>19.78</v>
      </c>
      <c r="T93" s="28">
        <f t="shared" si="77"/>
        <v>19.97</v>
      </c>
      <c r="U93" s="28">
        <f t="shared" si="77"/>
        <v>20.170000000000002</v>
      </c>
      <c r="V93" s="28">
        <f t="shared" si="77"/>
        <v>20.37</v>
      </c>
      <c r="W93" s="28">
        <f t="shared" si="77"/>
        <v>20.57</v>
      </c>
      <c r="X93" s="28">
        <f t="shared" si="77"/>
        <v>20.79</v>
      </c>
      <c r="Y93" s="28">
        <f t="shared" si="77"/>
        <v>20.99</v>
      </c>
      <c r="Z93" s="28">
        <f t="shared" si="77"/>
        <v>21.2</v>
      </c>
      <c r="AA93" s="113" t="s">
        <v>68</v>
      </c>
      <c r="AB93" s="96"/>
      <c r="AC93" s="96"/>
      <c r="AD93" s="96"/>
    </row>
    <row r="94" spans="1:30" ht="15" customHeight="1" thickBot="1" x14ac:dyDescent="0.3">
      <c r="A94" s="49"/>
      <c r="B94" s="77"/>
      <c r="C94" s="44"/>
      <c r="D94" s="88"/>
      <c r="E94" s="21" t="s">
        <v>109</v>
      </c>
      <c r="F94" s="22">
        <f>ROUND(F93*1.03,2)</f>
        <v>16.98</v>
      </c>
      <c r="G94" s="22">
        <f t="shared" si="77"/>
        <v>18.07</v>
      </c>
      <c r="H94" s="22">
        <f t="shared" si="77"/>
        <v>18.260000000000002</v>
      </c>
      <c r="I94" s="22">
        <f t="shared" si="77"/>
        <v>18.440000000000001</v>
      </c>
      <c r="J94" s="22">
        <f t="shared" si="77"/>
        <v>18.62</v>
      </c>
      <c r="K94" s="22">
        <f t="shared" si="77"/>
        <v>18.809999999999999</v>
      </c>
      <c r="L94" s="22">
        <f t="shared" si="77"/>
        <v>18.989999999999998</v>
      </c>
      <c r="M94" s="22">
        <f t="shared" si="77"/>
        <v>19.18</v>
      </c>
      <c r="N94" s="22">
        <f t="shared" si="77"/>
        <v>19.38</v>
      </c>
      <c r="O94" s="22">
        <f t="shared" si="77"/>
        <v>19.57</v>
      </c>
      <c r="P94" s="22">
        <f t="shared" si="77"/>
        <v>19.78</v>
      </c>
      <c r="Q94" s="22">
        <f t="shared" si="77"/>
        <v>19.96</v>
      </c>
      <c r="R94" s="22">
        <f t="shared" si="77"/>
        <v>20.16</v>
      </c>
      <c r="S94" s="22">
        <f t="shared" si="77"/>
        <v>20.37</v>
      </c>
      <c r="T94" s="22">
        <f t="shared" si="77"/>
        <v>20.57</v>
      </c>
      <c r="U94" s="22">
        <f t="shared" si="77"/>
        <v>20.78</v>
      </c>
      <c r="V94" s="22">
        <f t="shared" si="77"/>
        <v>20.98</v>
      </c>
      <c r="W94" s="22">
        <f t="shared" si="77"/>
        <v>21.19</v>
      </c>
      <c r="X94" s="22">
        <f t="shared" si="77"/>
        <v>21.41</v>
      </c>
      <c r="Y94" s="22">
        <f t="shared" si="77"/>
        <v>21.62</v>
      </c>
      <c r="Z94" s="22">
        <f t="shared" si="77"/>
        <v>21.84</v>
      </c>
      <c r="AA94" s="113"/>
      <c r="AB94" s="96"/>
      <c r="AC94" s="96"/>
      <c r="AD94" s="96"/>
    </row>
    <row r="95" spans="1:30" ht="15" customHeight="1" x14ac:dyDescent="0.25">
      <c r="A95" s="49"/>
      <c r="B95" s="81"/>
      <c r="C95" s="69"/>
      <c r="D95" s="85"/>
      <c r="E95" s="72" t="s">
        <v>111</v>
      </c>
      <c r="F95" s="71">
        <f>ROUND(F94*1.015,2)</f>
        <v>17.23</v>
      </c>
      <c r="G95" s="71">
        <f t="shared" ref="G95:Z95" si="78">ROUND(G94*1.015,2)</f>
        <v>18.34</v>
      </c>
      <c r="H95" s="71">
        <f t="shared" si="78"/>
        <v>18.53</v>
      </c>
      <c r="I95" s="71">
        <f t="shared" si="78"/>
        <v>18.72</v>
      </c>
      <c r="J95" s="71">
        <f t="shared" si="78"/>
        <v>18.899999999999999</v>
      </c>
      <c r="K95" s="71">
        <f t="shared" si="78"/>
        <v>19.09</v>
      </c>
      <c r="L95" s="71">
        <f t="shared" si="78"/>
        <v>19.27</v>
      </c>
      <c r="M95" s="71">
        <f t="shared" si="78"/>
        <v>19.47</v>
      </c>
      <c r="N95" s="71">
        <f t="shared" si="78"/>
        <v>19.670000000000002</v>
      </c>
      <c r="O95" s="71">
        <f t="shared" si="78"/>
        <v>19.86</v>
      </c>
      <c r="P95" s="71">
        <f t="shared" si="78"/>
        <v>20.079999999999998</v>
      </c>
      <c r="Q95" s="71">
        <f t="shared" si="78"/>
        <v>20.260000000000002</v>
      </c>
      <c r="R95" s="71">
        <f t="shared" si="78"/>
        <v>20.46</v>
      </c>
      <c r="S95" s="71">
        <f t="shared" si="78"/>
        <v>20.68</v>
      </c>
      <c r="T95" s="71">
        <f t="shared" si="78"/>
        <v>20.88</v>
      </c>
      <c r="U95" s="71">
        <f t="shared" si="78"/>
        <v>21.09</v>
      </c>
      <c r="V95" s="71">
        <f t="shared" si="78"/>
        <v>21.29</v>
      </c>
      <c r="W95" s="71">
        <f t="shared" si="78"/>
        <v>21.51</v>
      </c>
      <c r="X95" s="71">
        <f t="shared" si="78"/>
        <v>21.73</v>
      </c>
      <c r="Y95" s="71">
        <f t="shared" si="78"/>
        <v>21.94</v>
      </c>
      <c r="Z95" s="71">
        <f t="shared" si="78"/>
        <v>22.17</v>
      </c>
      <c r="AA95" s="113"/>
      <c r="AB95" s="96"/>
      <c r="AC95" s="96"/>
      <c r="AD95" s="96"/>
    </row>
    <row r="96" spans="1:30" ht="15" customHeight="1" x14ac:dyDescent="0.25">
      <c r="A96" s="49"/>
      <c r="B96" s="81"/>
      <c r="C96" s="69"/>
      <c r="D96" s="85"/>
      <c r="E96" s="100" t="s">
        <v>112</v>
      </c>
      <c r="F96" s="101">
        <f>ROUND(F95*1.02,2)</f>
        <v>17.57</v>
      </c>
      <c r="G96" s="101">
        <f t="shared" ref="G96:Z96" si="79">ROUND(G95*1.02,2)</f>
        <v>18.71</v>
      </c>
      <c r="H96" s="101">
        <f t="shared" si="79"/>
        <v>18.899999999999999</v>
      </c>
      <c r="I96" s="101">
        <f t="shared" si="79"/>
        <v>19.09</v>
      </c>
      <c r="J96" s="101">
        <f t="shared" si="79"/>
        <v>19.28</v>
      </c>
      <c r="K96" s="101">
        <f t="shared" si="79"/>
        <v>19.47</v>
      </c>
      <c r="L96" s="101">
        <f t="shared" si="79"/>
        <v>19.66</v>
      </c>
      <c r="M96" s="101">
        <f t="shared" si="79"/>
        <v>19.86</v>
      </c>
      <c r="N96" s="101">
        <f t="shared" si="79"/>
        <v>20.059999999999999</v>
      </c>
      <c r="O96" s="101">
        <f t="shared" si="79"/>
        <v>20.260000000000002</v>
      </c>
      <c r="P96" s="101">
        <f t="shared" si="79"/>
        <v>20.48</v>
      </c>
      <c r="Q96" s="101">
        <f t="shared" si="79"/>
        <v>20.67</v>
      </c>
      <c r="R96" s="101">
        <f t="shared" si="79"/>
        <v>20.87</v>
      </c>
      <c r="S96" s="101">
        <f t="shared" si="79"/>
        <v>21.09</v>
      </c>
      <c r="T96" s="101">
        <f t="shared" si="79"/>
        <v>21.3</v>
      </c>
      <c r="U96" s="101">
        <f t="shared" si="79"/>
        <v>21.51</v>
      </c>
      <c r="V96" s="101">
        <f t="shared" si="79"/>
        <v>21.72</v>
      </c>
      <c r="W96" s="101">
        <f t="shared" si="79"/>
        <v>21.94</v>
      </c>
      <c r="X96" s="101">
        <f t="shared" si="79"/>
        <v>22.16</v>
      </c>
      <c r="Y96" s="101">
        <f t="shared" si="79"/>
        <v>22.38</v>
      </c>
      <c r="Z96" s="101">
        <f t="shared" si="79"/>
        <v>22.61</v>
      </c>
      <c r="AA96" s="113"/>
      <c r="AB96" s="96"/>
      <c r="AC96" s="96"/>
      <c r="AD96" s="96"/>
    </row>
    <row r="97" spans="1:30" ht="15" customHeight="1" thickBot="1" x14ac:dyDescent="0.3">
      <c r="A97" s="43"/>
      <c r="B97" s="90"/>
      <c r="C97" s="91"/>
      <c r="D97" s="92"/>
      <c r="E97" s="74" t="s">
        <v>113</v>
      </c>
      <c r="F97" s="93">
        <f>ROUND(F96*1.025,2)</f>
        <v>18.010000000000002</v>
      </c>
      <c r="G97" s="93">
        <f t="shared" ref="G97:Z97" si="80">ROUND(G96*1.025,2)</f>
        <v>19.18</v>
      </c>
      <c r="H97" s="93">
        <f t="shared" si="80"/>
        <v>19.37</v>
      </c>
      <c r="I97" s="93">
        <f t="shared" si="80"/>
        <v>19.57</v>
      </c>
      <c r="J97" s="93">
        <f t="shared" si="80"/>
        <v>19.760000000000002</v>
      </c>
      <c r="K97" s="93">
        <f t="shared" si="80"/>
        <v>19.96</v>
      </c>
      <c r="L97" s="93">
        <f t="shared" si="80"/>
        <v>20.149999999999999</v>
      </c>
      <c r="M97" s="93">
        <f t="shared" si="80"/>
        <v>20.36</v>
      </c>
      <c r="N97" s="93">
        <f t="shared" si="80"/>
        <v>20.56</v>
      </c>
      <c r="O97" s="93">
        <f t="shared" si="80"/>
        <v>20.77</v>
      </c>
      <c r="P97" s="93">
        <f t="shared" si="80"/>
        <v>20.99</v>
      </c>
      <c r="Q97" s="93">
        <f t="shared" si="80"/>
        <v>21.19</v>
      </c>
      <c r="R97" s="93">
        <f t="shared" si="80"/>
        <v>21.39</v>
      </c>
      <c r="S97" s="93">
        <f t="shared" si="80"/>
        <v>21.62</v>
      </c>
      <c r="T97" s="93">
        <f t="shared" si="80"/>
        <v>21.83</v>
      </c>
      <c r="U97" s="93">
        <f t="shared" si="80"/>
        <v>22.05</v>
      </c>
      <c r="V97" s="93">
        <f t="shared" si="80"/>
        <v>22.26</v>
      </c>
      <c r="W97" s="93">
        <f t="shared" si="80"/>
        <v>22.49</v>
      </c>
      <c r="X97" s="93">
        <f t="shared" si="80"/>
        <v>22.71</v>
      </c>
      <c r="Y97" s="93">
        <f t="shared" si="80"/>
        <v>22.94</v>
      </c>
      <c r="Z97" s="93">
        <f t="shared" si="80"/>
        <v>23.18</v>
      </c>
      <c r="AA97" s="114"/>
      <c r="AB97" s="96"/>
      <c r="AC97" s="96"/>
      <c r="AD97" s="96"/>
    </row>
    <row r="98" spans="1:30" ht="15" customHeight="1" x14ac:dyDescent="0.25">
      <c r="A98" s="49"/>
      <c r="B98" s="79" t="s">
        <v>43</v>
      </c>
      <c r="C98" s="32"/>
      <c r="D98" s="59"/>
      <c r="E98" s="102" t="s">
        <v>105</v>
      </c>
      <c r="F98" s="102">
        <v>16.43</v>
      </c>
      <c r="G98" s="102">
        <v>17.48</v>
      </c>
      <c r="H98" s="102">
        <f>ROUND(G98*1.01,2)</f>
        <v>17.649999999999999</v>
      </c>
      <c r="I98" s="102">
        <f t="shared" ref="I98:Z98" si="81">ROUND(H98*1.01,2)</f>
        <v>17.829999999999998</v>
      </c>
      <c r="J98" s="102">
        <f t="shared" si="81"/>
        <v>18.010000000000002</v>
      </c>
      <c r="K98" s="102">
        <f t="shared" si="81"/>
        <v>18.190000000000001</v>
      </c>
      <c r="L98" s="102">
        <f t="shared" si="81"/>
        <v>18.37</v>
      </c>
      <c r="M98" s="102">
        <f t="shared" si="81"/>
        <v>18.55</v>
      </c>
      <c r="N98" s="102">
        <f t="shared" si="81"/>
        <v>18.739999999999998</v>
      </c>
      <c r="O98" s="102">
        <f t="shared" si="81"/>
        <v>18.93</v>
      </c>
      <c r="P98" s="102">
        <f t="shared" si="81"/>
        <v>19.12</v>
      </c>
      <c r="Q98" s="102">
        <f t="shared" si="81"/>
        <v>19.309999999999999</v>
      </c>
      <c r="R98" s="102">
        <f t="shared" si="81"/>
        <v>19.5</v>
      </c>
      <c r="S98" s="102">
        <f t="shared" si="81"/>
        <v>19.7</v>
      </c>
      <c r="T98" s="102">
        <f t="shared" si="81"/>
        <v>19.899999999999999</v>
      </c>
      <c r="U98" s="102">
        <f t="shared" si="81"/>
        <v>20.100000000000001</v>
      </c>
      <c r="V98" s="102">
        <f t="shared" si="81"/>
        <v>20.3</v>
      </c>
      <c r="W98" s="102">
        <f t="shared" si="81"/>
        <v>20.5</v>
      </c>
      <c r="X98" s="102">
        <f t="shared" si="81"/>
        <v>20.71</v>
      </c>
      <c r="Y98" s="102">
        <f t="shared" si="81"/>
        <v>20.92</v>
      </c>
      <c r="Z98" s="102">
        <f t="shared" si="81"/>
        <v>21.13</v>
      </c>
      <c r="AA98" s="113"/>
      <c r="AB98" s="96"/>
      <c r="AC98" s="96"/>
      <c r="AD98" s="96"/>
    </row>
    <row r="99" spans="1:30" ht="15" customHeight="1" x14ac:dyDescent="0.25">
      <c r="A99" s="49">
        <v>14</v>
      </c>
      <c r="B99" s="78"/>
      <c r="C99" s="16"/>
      <c r="D99" s="60"/>
      <c r="E99" s="25" t="s">
        <v>106</v>
      </c>
      <c r="F99" s="26">
        <f>ROUND(F98*1.02,2)</f>
        <v>16.760000000000002</v>
      </c>
      <c r="G99" s="26">
        <f t="shared" ref="G99:Z99" si="82">ROUND(G98*1.02,2)</f>
        <v>17.829999999999998</v>
      </c>
      <c r="H99" s="26">
        <f t="shared" si="82"/>
        <v>18</v>
      </c>
      <c r="I99" s="26">
        <f t="shared" si="82"/>
        <v>18.190000000000001</v>
      </c>
      <c r="J99" s="26">
        <f t="shared" si="82"/>
        <v>18.37</v>
      </c>
      <c r="K99" s="26">
        <f t="shared" si="82"/>
        <v>18.55</v>
      </c>
      <c r="L99" s="26">
        <f t="shared" si="82"/>
        <v>18.739999999999998</v>
      </c>
      <c r="M99" s="26">
        <f t="shared" si="82"/>
        <v>18.920000000000002</v>
      </c>
      <c r="N99" s="26">
        <f t="shared" si="82"/>
        <v>19.11</v>
      </c>
      <c r="O99" s="26">
        <f t="shared" si="82"/>
        <v>19.309999999999999</v>
      </c>
      <c r="P99" s="26">
        <f t="shared" si="82"/>
        <v>19.5</v>
      </c>
      <c r="Q99" s="26">
        <f t="shared" si="82"/>
        <v>19.7</v>
      </c>
      <c r="R99" s="26">
        <f t="shared" si="82"/>
        <v>19.89</v>
      </c>
      <c r="S99" s="26">
        <f t="shared" si="82"/>
        <v>20.09</v>
      </c>
      <c r="T99" s="26">
        <f t="shared" si="82"/>
        <v>20.3</v>
      </c>
      <c r="U99" s="26">
        <f t="shared" si="82"/>
        <v>20.5</v>
      </c>
      <c r="V99" s="26">
        <f t="shared" si="82"/>
        <v>20.71</v>
      </c>
      <c r="W99" s="26">
        <f t="shared" si="82"/>
        <v>20.91</v>
      </c>
      <c r="X99" s="26">
        <f t="shared" si="82"/>
        <v>21.12</v>
      </c>
      <c r="Y99" s="26">
        <f t="shared" si="82"/>
        <v>21.34</v>
      </c>
      <c r="Z99" s="26">
        <f t="shared" si="82"/>
        <v>21.55</v>
      </c>
      <c r="AA99" s="113" t="s">
        <v>2</v>
      </c>
      <c r="AB99" s="96"/>
      <c r="AC99" s="96"/>
      <c r="AD99" s="96"/>
    </row>
    <row r="100" spans="1:30" ht="15" customHeight="1" x14ac:dyDescent="0.25">
      <c r="A100" s="49"/>
      <c r="B100" s="78"/>
      <c r="C100" s="16"/>
      <c r="D100" s="60"/>
      <c r="E100" s="27" t="s">
        <v>108</v>
      </c>
      <c r="F100" s="28">
        <f>ROUND(F99*1.03,2)</f>
        <v>17.260000000000002</v>
      </c>
      <c r="G100" s="28">
        <f t="shared" ref="G100:Z101" si="83">ROUND(G99*1.03,2)</f>
        <v>18.36</v>
      </c>
      <c r="H100" s="28">
        <f t="shared" si="83"/>
        <v>18.54</v>
      </c>
      <c r="I100" s="28">
        <f t="shared" si="83"/>
        <v>18.739999999999998</v>
      </c>
      <c r="J100" s="28">
        <f t="shared" si="83"/>
        <v>18.920000000000002</v>
      </c>
      <c r="K100" s="28">
        <f t="shared" si="83"/>
        <v>19.11</v>
      </c>
      <c r="L100" s="28">
        <f t="shared" si="83"/>
        <v>19.3</v>
      </c>
      <c r="M100" s="28">
        <f t="shared" si="83"/>
        <v>19.489999999999998</v>
      </c>
      <c r="N100" s="28">
        <f t="shared" si="83"/>
        <v>19.68</v>
      </c>
      <c r="O100" s="28">
        <f t="shared" si="83"/>
        <v>19.89</v>
      </c>
      <c r="P100" s="28">
        <f t="shared" si="83"/>
        <v>20.09</v>
      </c>
      <c r="Q100" s="28">
        <f t="shared" si="83"/>
        <v>20.29</v>
      </c>
      <c r="R100" s="28">
        <f t="shared" si="83"/>
        <v>20.49</v>
      </c>
      <c r="S100" s="28">
        <f t="shared" si="83"/>
        <v>20.69</v>
      </c>
      <c r="T100" s="28">
        <f t="shared" si="83"/>
        <v>20.91</v>
      </c>
      <c r="U100" s="28">
        <f t="shared" si="83"/>
        <v>21.12</v>
      </c>
      <c r="V100" s="28">
        <f t="shared" si="83"/>
        <v>21.33</v>
      </c>
      <c r="W100" s="28">
        <f t="shared" si="83"/>
        <v>21.54</v>
      </c>
      <c r="X100" s="28">
        <f t="shared" si="83"/>
        <v>21.75</v>
      </c>
      <c r="Y100" s="28">
        <f t="shared" si="83"/>
        <v>21.98</v>
      </c>
      <c r="Z100" s="28">
        <f t="shared" si="83"/>
        <v>22.2</v>
      </c>
      <c r="AA100" s="113" t="s">
        <v>94</v>
      </c>
      <c r="AB100" s="96"/>
      <c r="AC100" s="96"/>
      <c r="AD100" s="96"/>
    </row>
    <row r="101" spans="1:30" ht="15" customHeight="1" thickBot="1" x14ac:dyDescent="0.3">
      <c r="A101" s="49"/>
      <c r="B101" s="77"/>
      <c r="C101" s="44"/>
      <c r="D101" s="88"/>
      <c r="E101" s="21" t="s">
        <v>109</v>
      </c>
      <c r="F101" s="22">
        <f>ROUND(F100*1.03,2)</f>
        <v>17.78</v>
      </c>
      <c r="G101" s="22">
        <f t="shared" si="83"/>
        <v>18.91</v>
      </c>
      <c r="H101" s="22">
        <f t="shared" si="83"/>
        <v>19.100000000000001</v>
      </c>
      <c r="I101" s="22">
        <f t="shared" si="83"/>
        <v>19.3</v>
      </c>
      <c r="J101" s="22">
        <f t="shared" si="83"/>
        <v>19.489999999999998</v>
      </c>
      <c r="K101" s="22">
        <f t="shared" si="83"/>
        <v>19.68</v>
      </c>
      <c r="L101" s="22">
        <f t="shared" si="83"/>
        <v>19.88</v>
      </c>
      <c r="M101" s="22">
        <f t="shared" si="83"/>
        <v>20.07</v>
      </c>
      <c r="N101" s="22">
        <f t="shared" si="83"/>
        <v>20.27</v>
      </c>
      <c r="O101" s="22">
        <f t="shared" si="83"/>
        <v>20.49</v>
      </c>
      <c r="P101" s="22">
        <f t="shared" si="83"/>
        <v>20.69</v>
      </c>
      <c r="Q101" s="22">
        <f t="shared" si="83"/>
        <v>20.9</v>
      </c>
      <c r="R101" s="22">
        <f t="shared" si="83"/>
        <v>21.1</v>
      </c>
      <c r="S101" s="22">
        <f t="shared" si="83"/>
        <v>21.31</v>
      </c>
      <c r="T101" s="22">
        <f t="shared" si="83"/>
        <v>21.54</v>
      </c>
      <c r="U101" s="22">
        <f t="shared" si="83"/>
        <v>21.75</v>
      </c>
      <c r="V101" s="22">
        <f t="shared" si="83"/>
        <v>21.97</v>
      </c>
      <c r="W101" s="22">
        <f t="shared" si="83"/>
        <v>22.19</v>
      </c>
      <c r="X101" s="22">
        <f t="shared" si="83"/>
        <v>22.4</v>
      </c>
      <c r="Y101" s="22">
        <f t="shared" si="83"/>
        <v>22.64</v>
      </c>
      <c r="Z101" s="22">
        <f t="shared" si="83"/>
        <v>22.87</v>
      </c>
      <c r="AA101" s="113"/>
      <c r="AB101" s="96"/>
      <c r="AC101" s="96"/>
      <c r="AD101" s="96"/>
    </row>
    <row r="102" spans="1:30" ht="15" customHeight="1" x14ac:dyDescent="0.25">
      <c r="A102" s="49"/>
      <c r="B102" s="81"/>
      <c r="C102" s="69"/>
      <c r="D102" s="85"/>
      <c r="E102" s="72" t="s">
        <v>111</v>
      </c>
      <c r="F102" s="71">
        <f>ROUND(F101*1.015,2)</f>
        <v>18.05</v>
      </c>
      <c r="G102" s="71">
        <f t="shared" ref="G102:Z102" si="84">ROUND(G101*1.015,2)</f>
        <v>19.190000000000001</v>
      </c>
      <c r="H102" s="71">
        <f t="shared" si="84"/>
        <v>19.39</v>
      </c>
      <c r="I102" s="71">
        <f t="shared" si="84"/>
        <v>19.59</v>
      </c>
      <c r="J102" s="71">
        <f t="shared" si="84"/>
        <v>19.78</v>
      </c>
      <c r="K102" s="71">
        <f t="shared" si="84"/>
        <v>19.98</v>
      </c>
      <c r="L102" s="71">
        <f t="shared" si="84"/>
        <v>20.18</v>
      </c>
      <c r="M102" s="71">
        <f t="shared" si="84"/>
        <v>20.37</v>
      </c>
      <c r="N102" s="71">
        <f t="shared" si="84"/>
        <v>20.57</v>
      </c>
      <c r="O102" s="71">
        <f t="shared" si="84"/>
        <v>20.8</v>
      </c>
      <c r="P102" s="71">
        <f t="shared" si="84"/>
        <v>21</v>
      </c>
      <c r="Q102" s="71">
        <f t="shared" si="84"/>
        <v>21.21</v>
      </c>
      <c r="R102" s="71">
        <f t="shared" si="84"/>
        <v>21.42</v>
      </c>
      <c r="S102" s="71">
        <f t="shared" si="84"/>
        <v>21.63</v>
      </c>
      <c r="T102" s="71">
        <f t="shared" si="84"/>
        <v>21.86</v>
      </c>
      <c r="U102" s="71">
        <f t="shared" si="84"/>
        <v>22.08</v>
      </c>
      <c r="V102" s="71">
        <f t="shared" si="84"/>
        <v>22.3</v>
      </c>
      <c r="W102" s="71">
        <f t="shared" si="84"/>
        <v>22.52</v>
      </c>
      <c r="X102" s="71">
        <f t="shared" si="84"/>
        <v>22.74</v>
      </c>
      <c r="Y102" s="71">
        <f t="shared" si="84"/>
        <v>22.98</v>
      </c>
      <c r="Z102" s="71">
        <f t="shared" si="84"/>
        <v>23.21</v>
      </c>
      <c r="AA102" s="113"/>
      <c r="AB102" s="96"/>
      <c r="AC102" s="96"/>
      <c r="AD102" s="96"/>
    </row>
    <row r="103" spans="1:30" ht="15" customHeight="1" x14ac:dyDescent="0.25">
      <c r="A103" s="49"/>
      <c r="B103" s="81"/>
      <c r="C103" s="69"/>
      <c r="D103" s="85"/>
      <c r="E103" s="100" t="s">
        <v>112</v>
      </c>
      <c r="F103" s="101">
        <f>ROUND(F102*1.02,2)</f>
        <v>18.41</v>
      </c>
      <c r="G103" s="101">
        <f t="shared" ref="G103:Z103" si="85">ROUND(G102*1.02,2)</f>
        <v>19.57</v>
      </c>
      <c r="H103" s="101">
        <f t="shared" si="85"/>
        <v>19.78</v>
      </c>
      <c r="I103" s="101">
        <f t="shared" si="85"/>
        <v>19.98</v>
      </c>
      <c r="J103" s="101">
        <f t="shared" si="85"/>
        <v>20.18</v>
      </c>
      <c r="K103" s="101">
        <f t="shared" si="85"/>
        <v>20.38</v>
      </c>
      <c r="L103" s="101">
        <f t="shared" si="85"/>
        <v>20.58</v>
      </c>
      <c r="M103" s="101">
        <f t="shared" si="85"/>
        <v>20.78</v>
      </c>
      <c r="N103" s="101">
        <f t="shared" si="85"/>
        <v>20.98</v>
      </c>
      <c r="O103" s="101">
        <f t="shared" si="85"/>
        <v>21.22</v>
      </c>
      <c r="P103" s="101">
        <f t="shared" si="85"/>
        <v>21.42</v>
      </c>
      <c r="Q103" s="101">
        <f t="shared" si="85"/>
        <v>21.63</v>
      </c>
      <c r="R103" s="101">
        <f t="shared" si="85"/>
        <v>21.85</v>
      </c>
      <c r="S103" s="101">
        <f t="shared" si="85"/>
        <v>22.06</v>
      </c>
      <c r="T103" s="101">
        <f t="shared" si="85"/>
        <v>22.3</v>
      </c>
      <c r="U103" s="101">
        <f t="shared" si="85"/>
        <v>22.52</v>
      </c>
      <c r="V103" s="101">
        <f t="shared" si="85"/>
        <v>22.75</v>
      </c>
      <c r="W103" s="101">
        <f t="shared" si="85"/>
        <v>22.97</v>
      </c>
      <c r="X103" s="101">
        <f t="shared" si="85"/>
        <v>23.19</v>
      </c>
      <c r="Y103" s="101">
        <f t="shared" si="85"/>
        <v>23.44</v>
      </c>
      <c r="Z103" s="101">
        <f t="shared" si="85"/>
        <v>23.67</v>
      </c>
      <c r="AA103" s="113"/>
      <c r="AB103" s="96"/>
      <c r="AC103" s="96"/>
      <c r="AD103" s="96"/>
    </row>
    <row r="104" spans="1:30" ht="15" customHeight="1" thickBot="1" x14ac:dyDescent="0.3">
      <c r="A104" s="43"/>
      <c r="B104" s="90"/>
      <c r="C104" s="91"/>
      <c r="D104" s="92"/>
      <c r="E104" s="74" t="s">
        <v>113</v>
      </c>
      <c r="F104" s="93">
        <f>ROUND(F103*1.025,2)</f>
        <v>18.87</v>
      </c>
      <c r="G104" s="93">
        <f t="shared" ref="G104:Z104" si="86">ROUND(G103*1.025,2)</f>
        <v>20.059999999999999</v>
      </c>
      <c r="H104" s="93">
        <f t="shared" si="86"/>
        <v>20.27</v>
      </c>
      <c r="I104" s="93">
        <f t="shared" si="86"/>
        <v>20.48</v>
      </c>
      <c r="J104" s="93">
        <f t="shared" si="86"/>
        <v>20.68</v>
      </c>
      <c r="K104" s="93">
        <f t="shared" si="86"/>
        <v>20.89</v>
      </c>
      <c r="L104" s="93">
        <f t="shared" si="86"/>
        <v>21.09</v>
      </c>
      <c r="M104" s="93">
        <f t="shared" si="86"/>
        <v>21.3</v>
      </c>
      <c r="N104" s="93">
        <f t="shared" si="86"/>
        <v>21.5</v>
      </c>
      <c r="O104" s="93">
        <f t="shared" si="86"/>
        <v>21.75</v>
      </c>
      <c r="P104" s="93">
        <f t="shared" si="86"/>
        <v>21.96</v>
      </c>
      <c r="Q104" s="93">
        <f t="shared" si="86"/>
        <v>22.17</v>
      </c>
      <c r="R104" s="93">
        <f t="shared" si="86"/>
        <v>22.4</v>
      </c>
      <c r="S104" s="93">
        <f t="shared" si="86"/>
        <v>22.61</v>
      </c>
      <c r="T104" s="93">
        <f t="shared" si="86"/>
        <v>22.86</v>
      </c>
      <c r="U104" s="93">
        <f t="shared" si="86"/>
        <v>23.08</v>
      </c>
      <c r="V104" s="93">
        <f t="shared" si="86"/>
        <v>23.32</v>
      </c>
      <c r="W104" s="93">
        <f t="shared" si="86"/>
        <v>23.54</v>
      </c>
      <c r="X104" s="93">
        <f t="shared" si="86"/>
        <v>23.77</v>
      </c>
      <c r="Y104" s="93">
        <f t="shared" si="86"/>
        <v>24.03</v>
      </c>
      <c r="Z104" s="93">
        <f t="shared" si="86"/>
        <v>24.26</v>
      </c>
      <c r="AA104" s="114"/>
      <c r="AB104" s="96"/>
      <c r="AC104" s="96"/>
      <c r="AD104" s="96"/>
    </row>
    <row r="105" spans="1:30" ht="15" customHeight="1" x14ac:dyDescent="0.25">
      <c r="A105" s="49"/>
      <c r="B105" s="79"/>
      <c r="C105" s="32"/>
      <c r="D105" s="59"/>
      <c r="E105" s="102" t="s">
        <v>105</v>
      </c>
      <c r="F105" s="103">
        <v>16.64</v>
      </c>
      <c r="G105" s="103">
        <v>17.7</v>
      </c>
      <c r="H105" s="103">
        <f>ROUND(G105*1.01,2)</f>
        <v>17.88</v>
      </c>
      <c r="I105" s="103">
        <f t="shared" ref="I105:Z105" si="87">ROUND(H105*1.01,2)</f>
        <v>18.059999999999999</v>
      </c>
      <c r="J105" s="103">
        <f t="shared" si="87"/>
        <v>18.239999999999998</v>
      </c>
      <c r="K105" s="103">
        <f t="shared" si="87"/>
        <v>18.420000000000002</v>
      </c>
      <c r="L105" s="103">
        <f t="shared" si="87"/>
        <v>18.600000000000001</v>
      </c>
      <c r="M105" s="103">
        <f t="shared" si="87"/>
        <v>18.79</v>
      </c>
      <c r="N105" s="103">
        <f t="shared" si="87"/>
        <v>18.98</v>
      </c>
      <c r="O105" s="103">
        <f t="shared" si="87"/>
        <v>19.170000000000002</v>
      </c>
      <c r="P105" s="103">
        <f t="shared" si="87"/>
        <v>19.36</v>
      </c>
      <c r="Q105" s="103">
        <f t="shared" si="87"/>
        <v>19.55</v>
      </c>
      <c r="R105" s="103">
        <f t="shared" si="87"/>
        <v>19.75</v>
      </c>
      <c r="S105" s="103">
        <f t="shared" si="87"/>
        <v>19.95</v>
      </c>
      <c r="T105" s="103">
        <f t="shared" si="87"/>
        <v>20.149999999999999</v>
      </c>
      <c r="U105" s="103">
        <f t="shared" si="87"/>
        <v>20.350000000000001</v>
      </c>
      <c r="V105" s="103">
        <f t="shared" si="87"/>
        <v>20.55</v>
      </c>
      <c r="W105" s="103">
        <f t="shared" si="87"/>
        <v>20.76</v>
      </c>
      <c r="X105" s="103">
        <f t="shared" si="87"/>
        <v>20.97</v>
      </c>
      <c r="Y105" s="103">
        <f t="shared" si="87"/>
        <v>21.18</v>
      </c>
      <c r="Z105" s="103">
        <f t="shared" si="87"/>
        <v>21.39</v>
      </c>
      <c r="AA105" s="113"/>
      <c r="AB105" s="96"/>
      <c r="AC105" s="96"/>
      <c r="AD105" s="96"/>
    </row>
    <row r="106" spans="1:30" ht="15" customHeight="1" x14ac:dyDescent="0.25">
      <c r="A106" s="49">
        <v>15</v>
      </c>
      <c r="B106" s="78"/>
      <c r="C106" s="16"/>
      <c r="D106" s="60"/>
      <c r="E106" s="25" t="s">
        <v>106</v>
      </c>
      <c r="F106" s="26">
        <f>ROUND(F105*1.02,2)</f>
        <v>16.97</v>
      </c>
      <c r="G106" s="26">
        <f t="shared" ref="G106:Z106" si="88">ROUND(G105*1.02,2)</f>
        <v>18.05</v>
      </c>
      <c r="H106" s="26">
        <f t="shared" si="88"/>
        <v>18.239999999999998</v>
      </c>
      <c r="I106" s="26">
        <f t="shared" si="88"/>
        <v>18.420000000000002</v>
      </c>
      <c r="J106" s="26">
        <f t="shared" si="88"/>
        <v>18.600000000000001</v>
      </c>
      <c r="K106" s="26">
        <f t="shared" si="88"/>
        <v>18.79</v>
      </c>
      <c r="L106" s="26">
        <f t="shared" si="88"/>
        <v>18.97</v>
      </c>
      <c r="M106" s="26">
        <f t="shared" si="88"/>
        <v>19.170000000000002</v>
      </c>
      <c r="N106" s="26">
        <f t="shared" si="88"/>
        <v>19.36</v>
      </c>
      <c r="O106" s="26">
        <f t="shared" si="88"/>
        <v>19.55</v>
      </c>
      <c r="P106" s="26">
        <f t="shared" si="88"/>
        <v>19.75</v>
      </c>
      <c r="Q106" s="26">
        <f t="shared" si="88"/>
        <v>19.940000000000001</v>
      </c>
      <c r="R106" s="26">
        <f t="shared" si="88"/>
        <v>20.149999999999999</v>
      </c>
      <c r="S106" s="26">
        <f t="shared" si="88"/>
        <v>20.350000000000001</v>
      </c>
      <c r="T106" s="26">
        <f t="shared" si="88"/>
        <v>20.55</v>
      </c>
      <c r="U106" s="26">
        <f t="shared" si="88"/>
        <v>20.76</v>
      </c>
      <c r="V106" s="26">
        <f t="shared" si="88"/>
        <v>20.96</v>
      </c>
      <c r="W106" s="26">
        <f t="shared" si="88"/>
        <v>21.18</v>
      </c>
      <c r="X106" s="26">
        <f t="shared" si="88"/>
        <v>21.39</v>
      </c>
      <c r="Y106" s="26">
        <f t="shared" si="88"/>
        <v>21.6</v>
      </c>
      <c r="Z106" s="26">
        <f t="shared" si="88"/>
        <v>21.82</v>
      </c>
      <c r="AA106" s="113" t="s">
        <v>95</v>
      </c>
      <c r="AB106" s="96"/>
      <c r="AC106" s="96"/>
      <c r="AD106" s="96"/>
    </row>
    <row r="107" spans="1:30" ht="15" customHeight="1" x14ac:dyDescent="0.25">
      <c r="A107" s="49"/>
      <c r="B107" s="78"/>
      <c r="C107" s="16"/>
      <c r="D107" s="60"/>
      <c r="E107" s="27" t="s">
        <v>108</v>
      </c>
      <c r="F107" s="28">
        <f>ROUND(F106*1.03,2)</f>
        <v>17.48</v>
      </c>
      <c r="G107" s="28">
        <f t="shared" ref="G107:Z108" si="89">ROUND(G106*1.03,2)</f>
        <v>18.59</v>
      </c>
      <c r="H107" s="28">
        <f t="shared" si="89"/>
        <v>18.79</v>
      </c>
      <c r="I107" s="28">
        <f t="shared" si="89"/>
        <v>18.97</v>
      </c>
      <c r="J107" s="28">
        <f t="shared" si="89"/>
        <v>19.16</v>
      </c>
      <c r="K107" s="28">
        <f t="shared" si="89"/>
        <v>19.350000000000001</v>
      </c>
      <c r="L107" s="28">
        <f t="shared" si="89"/>
        <v>19.54</v>
      </c>
      <c r="M107" s="28">
        <f t="shared" si="89"/>
        <v>19.75</v>
      </c>
      <c r="N107" s="28">
        <f t="shared" si="89"/>
        <v>19.940000000000001</v>
      </c>
      <c r="O107" s="28">
        <f t="shared" si="89"/>
        <v>20.14</v>
      </c>
      <c r="P107" s="28">
        <f t="shared" si="89"/>
        <v>20.34</v>
      </c>
      <c r="Q107" s="28">
        <f t="shared" si="89"/>
        <v>20.54</v>
      </c>
      <c r="R107" s="28">
        <f t="shared" si="89"/>
        <v>20.75</v>
      </c>
      <c r="S107" s="28">
        <f t="shared" si="89"/>
        <v>20.96</v>
      </c>
      <c r="T107" s="28">
        <f t="shared" si="89"/>
        <v>21.17</v>
      </c>
      <c r="U107" s="28">
        <f t="shared" si="89"/>
        <v>21.38</v>
      </c>
      <c r="V107" s="28">
        <f t="shared" si="89"/>
        <v>21.59</v>
      </c>
      <c r="W107" s="28">
        <f t="shared" si="89"/>
        <v>21.82</v>
      </c>
      <c r="X107" s="28">
        <f t="shared" si="89"/>
        <v>22.03</v>
      </c>
      <c r="Y107" s="28">
        <f t="shared" si="89"/>
        <v>22.25</v>
      </c>
      <c r="Z107" s="28">
        <f t="shared" si="89"/>
        <v>22.47</v>
      </c>
      <c r="AA107" s="113"/>
      <c r="AB107" s="96"/>
      <c r="AC107" s="96"/>
      <c r="AD107" s="96"/>
    </row>
    <row r="108" spans="1:30" ht="15" customHeight="1" thickBot="1" x14ac:dyDescent="0.3">
      <c r="A108" s="49"/>
      <c r="B108" s="77"/>
      <c r="C108" s="44"/>
      <c r="D108" s="88"/>
      <c r="E108" s="21" t="s">
        <v>109</v>
      </c>
      <c r="F108" s="22">
        <f>ROUND(F107*1.03,2)</f>
        <v>18</v>
      </c>
      <c r="G108" s="22">
        <f t="shared" si="89"/>
        <v>19.149999999999999</v>
      </c>
      <c r="H108" s="22">
        <f t="shared" si="89"/>
        <v>19.350000000000001</v>
      </c>
      <c r="I108" s="22">
        <f t="shared" si="89"/>
        <v>19.54</v>
      </c>
      <c r="J108" s="22">
        <f t="shared" si="89"/>
        <v>19.73</v>
      </c>
      <c r="K108" s="22">
        <f t="shared" si="89"/>
        <v>19.93</v>
      </c>
      <c r="L108" s="22">
        <f t="shared" si="89"/>
        <v>20.13</v>
      </c>
      <c r="M108" s="22">
        <f t="shared" si="89"/>
        <v>20.34</v>
      </c>
      <c r="N108" s="22">
        <f t="shared" si="89"/>
        <v>20.54</v>
      </c>
      <c r="O108" s="22">
        <f t="shared" si="89"/>
        <v>20.74</v>
      </c>
      <c r="P108" s="22">
        <f t="shared" si="89"/>
        <v>20.95</v>
      </c>
      <c r="Q108" s="22">
        <f t="shared" si="89"/>
        <v>21.16</v>
      </c>
      <c r="R108" s="22">
        <f t="shared" si="89"/>
        <v>21.37</v>
      </c>
      <c r="S108" s="22">
        <f t="shared" si="89"/>
        <v>21.59</v>
      </c>
      <c r="T108" s="22">
        <f t="shared" si="89"/>
        <v>21.81</v>
      </c>
      <c r="U108" s="22">
        <f t="shared" si="89"/>
        <v>22.02</v>
      </c>
      <c r="V108" s="22">
        <f t="shared" si="89"/>
        <v>22.24</v>
      </c>
      <c r="W108" s="22">
        <f t="shared" si="89"/>
        <v>22.47</v>
      </c>
      <c r="X108" s="22">
        <f t="shared" si="89"/>
        <v>22.69</v>
      </c>
      <c r="Y108" s="22">
        <f t="shared" si="89"/>
        <v>22.92</v>
      </c>
      <c r="Z108" s="22">
        <f t="shared" si="89"/>
        <v>23.14</v>
      </c>
      <c r="AA108" s="113"/>
      <c r="AB108" s="96"/>
      <c r="AC108" s="96"/>
      <c r="AD108" s="96"/>
    </row>
    <row r="109" spans="1:30" ht="15" customHeight="1" x14ac:dyDescent="0.25">
      <c r="A109" s="49"/>
      <c r="B109" s="81"/>
      <c r="C109" s="69"/>
      <c r="D109" s="85"/>
      <c r="E109" s="72" t="s">
        <v>111</v>
      </c>
      <c r="F109" s="71">
        <f>ROUND(F108*1.015,2)</f>
        <v>18.27</v>
      </c>
      <c r="G109" s="71">
        <f t="shared" ref="G109:Z109" si="90">ROUND(G108*1.015,2)</f>
        <v>19.440000000000001</v>
      </c>
      <c r="H109" s="71">
        <f t="shared" si="90"/>
        <v>19.64</v>
      </c>
      <c r="I109" s="71">
        <f t="shared" si="90"/>
        <v>19.829999999999998</v>
      </c>
      <c r="J109" s="71">
        <f t="shared" si="90"/>
        <v>20.03</v>
      </c>
      <c r="K109" s="71">
        <f t="shared" si="90"/>
        <v>20.23</v>
      </c>
      <c r="L109" s="71">
        <f t="shared" si="90"/>
        <v>20.43</v>
      </c>
      <c r="M109" s="71">
        <f t="shared" si="90"/>
        <v>20.65</v>
      </c>
      <c r="N109" s="71">
        <f t="shared" si="90"/>
        <v>20.85</v>
      </c>
      <c r="O109" s="71">
        <f t="shared" si="90"/>
        <v>21.05</v>
      </c>
      <c r="P109" s="71">
        <f t="shared" si="90"/>
        <v>21.26</v>
      </c>
      <c r="Q109" s="71">
        <f t="shared" si="90"/>
        <v>21.48</v>
      </c>
      <c r="R109" s="71">
        <f t="shared" si="90"/>
        <v>21.69</v>
      </c>
      <c r="S109" s="71">
        <f t="shared" si="90"/>
        <v>21.91</v>
      </c>
      <c r="T109" s="71">
        <f t="shared" si="90"/>
        <v>22.14</v>
      </c>
      <c r="U109" s="71">
        <f t="shared" si="90"/>
        <v>22.35</v>
      </c>
      <c r="V109" s="71">
        <f t="shared" si="90"/>
        <v>22.57</v>
      </c>
      <c r="W109" s="71">
        <f t="shared" si="90"/>
        <v>22.81</v>
      </c>
      <c r="X109" s="71">
        <f t="shared" si="90"/>
        <v>23.03</v>
      </c>
      <c r="Y109" s="71">
        <f t="shared" si="90"/>
        <v>23.26</v>
      </c>
      <c r="Z109" s="71">
        <f t="shared" si="90"/>
        <v>23.49</v>
      </c>
      <c r="AA109" s="113"/>
      <c r="AB109" s="96"/>
      <c r="AC109" s="96"/>
      <c r="AD109" s="96"/>
    </row>
    <row r="110" spans="1:30" ht="15" customHeight="1" x14ac:dyDescent="0.25">
      <c r="A110" s="49"/>
      <c r="B110" s="81"/>
      <c r="C110" s="69"/>
      <c r="D110" s="85"/>
      <c r="E110" s="100" t="s">
        <v>112</v>
      </c>
      <c r="F110" s="101">
        <f>ROUND(F109*1.02,2)</f>
        <v>18.64</v>
      </c>
      <c r="G110" s="101">
        <f t="shared" ref="G110:Z110" si="91">ROUND(G109*1.02,2)</f>
        <v>19.829999999999998</v>
      </c>
      <c r="H110" s="101">
        <f t="shared" si="91"/>
        <v>20.03</v>
      </c>
      <c r="I110" s="101">
        <f t="shared" si="91"/>
        <v>20.23</v>
      </c>
      <c r="J110" s="101">
        <f t="shared" si="91"/>
        <v>20.43</v>
      </c>
      <c r="K110" s="101">
        <f t="shared" si="91"/>
        <v>20.63</v>
      </c>
      <c r="L110" s="101">
        <f t="shared" si="91"/>
        <v>20.84</v>
      </c>
      <c r="M110" s="101">
        <f t="shared" si="91"/>
        <v>21.06</v>
      </c>
      <c r="N110" s="101">
        <f t="shared" si="91"/>
        <v>21.27</v>
      </c>
      <c r="O110" s="101">
        <f t="shared" si="91"/>
        <v>21.47</v>
      </c>
      <c r="P110" s="101">
        <f t="shared" si="91"/>
        <v>21.69</v>
      </c>
      <c r="Q110" s="101">
        <f t="shared" si="91"/>
        <v>21.91</v>
      </c>
      <c r="R110" s="101">
        <f t="shared" si="91"/>
        <v>22.12</v>
      </c>
      <c r="S110" s="101">
        <f t="shared" si="91"/>
        <v>22.35</v>
      </c>
      <c r="T110" s="101">
        <f t="shared" si="91"/>
        <v>22.58</v>
      </c>
      <c r="U110" s="101">
        <f t="shared" si="91"/>
        <v>22.8</v>
      </c>
      <c r="V110" s="101">
        <f t="shared" si="91"/>
        <v>23.02</v>
      </c>
      <c r="W110" s="101">
        <f t="shared" si="91"/>
        <v>23.27</v>
      </c>
      <c r="X110" s="101">
        <f t="shared" si="91"/>
        <v>23.49</v>
      </c>
      <c r="Y110" s="101">
        <f t="shared" si="91"/>
        <v>23.73</v>
      </c>
      <c r="Z110" s="101">
        <f t="shared" si="91"/>
        <v>23.96</v>
      </c>
      <c r="AA110" s="113"/>
      <c r="AB110" s="96"/>
      <c r="AC110" s="96"/>
      <c r="AD110" s="96"/>
    </row>
    <row r="111" spans="1:30" ht="15" customHeight="1" thickBot="1" x14ac:dyDescent="0.3">
      <c r="A111" s="43"/>
      <c r="B111" s="90"/>
      <c r="C111" s="91"/>
      <c r="D111" s="92"/>
      <c r="E111" s="74" t="s">
        <v>113</v>
      </c>
      <c r="F111" s="93">
        <f>ROUND(F110*1.025,2)</f>
        <v>19.11</v>
      </c>
      <c r="G111" s="93">
        <f t="shared" ref="G111:Z111" si="92">ROUND(G110*1.025,2)</f>
        <v>20.329999999999998</v>
      </c>
      <c r="H111" s="93">
        <f t="shared" si="92"/>
        <v>20.53</v>
      </c>
      <c r="I111" s="93">
        <f t="shared" si="92"/>
        <v>20.74</v>
      </c>
      <c r="J111" s="93">
        <f t="shared" si="92"/>
        <v>20.94</v>
      </c>
      <c r="K111" s="93">
        <f t="shared" si="92"/>
        <v>21.15</v>
      </c>
      <c r="L111" s="93">
        <f t="shared" si="92"/>
        <v>21.36</v>
      </c>
      <c r="M111" s="93">
        <f t="shared" si="92"/>
        <v>21.59</v>
      </c>
      <c r="N111" s="93">
        <f t="shared" si="92"/>
        <v>21.8</v>
      </c>
      <c r="O111" s="93">
        <f t="shared" si="92"/>
        <v>22.01</v>
      </c>
      <c r="P111" s="93">
        <f t="shared" si="92"/>
        <v>22.23</v>
      </c>
      <c r="Q111" s="93">
        <f t="shared" si="92"/>
        <v>22.46</v>
      </c>
      <c r="R111" s="93">
        <f t="shared" si="92"/>
        <v>22.67</v>
      </c>
      <c r="S111" s="93">
        <f t="shared" si="92"/>
        <v>22.91</v>
      </c>
      <c r="T111" s="93">
        <f t="shared" si="92"/>
        <v>23.14</v>
      </c>
      <c r="U111" s="93">
        <f t="shared" si="92"/>
        <v>23.37</v>
      </c>
      <c r="V111" s="93">
        <f t="shared" si="92"/>
        <v>23.6</v>
      </c>
      <c r="W111" s="93">
        <f t="shared" si="92"/>
        <v>23.85</v>
      </c>
      <c r="X111" s="93">
        <f t="shared" si="92"/>
        <v>24.08</v>
      </c>
      <c r="Y111" s="93">
        <f t="shared" si="92"/>
        <v>24.32</v>
      </c>
      <c r="Z111" s="93">
        <f t="shared" si="92"/>
        <v>24.56</v>
      </c>
      <c r="AA111" s="114"/>
      <c r="AB111" s="96"/>
      <c r="AC111" s="96"/>
      <c r="AD111" s="96"/>
    </row>
    <row r="112" spans="1:30" ht="15" customHeight="1" x14ac:dyDescent="0.25">
      <c r="A112" s="49"/>
      <c r="B112" s="79" t="s">
        <v>61</v>
      </c>
      <c r="C112" s="32"/>
      <c r="D112" s="59"/>
      <c r="E112" s="102" t="s">
        <v>105</v>
      </c>
      <c r="F112" s="103">
        <v>16.93</v>
      </c>
      <c r="G112" s="103">
        <v>18.010000000000002</v>
      </c>
      <c r="H112" s="103">
        <f>ROUND(G112*1.01,2)</f>
        <v>18.190000000000001</v>
      </c>
      <c r="I112" s="103">
        <f t="shared" ref="I112:Z112" si="93">ROUND(H112*1.01,2)</f>
        <v>18.37</v>
      </c>
      <c r="J112" s="103">
        <f t="shared" si="93"/>
        <v>18.55</v>
      </c>
      <c r="K112" s="103">
        <f t="shared" si="93"/>
        <v>18.739999999999998</v>
      </c>
      <c r="L112" s="103">
        <f t="shared" si="93"/>
        <v>18.93</v>
      </c>
      <c r="M112" s="103">
        <f t="shared" si="93"/>
        <v>19.12</v>
      </c>
      <c r="N112" s="103">
        <f t="shared" si="93"/>
        <v>19.309999999999999</v>
      </c>
      <c r="O112" s="103">
        <f t="shared" si="93"/>
        <v>19.5</v>
      </c>
      <c r="P112" s="103">
        <f t="shared" si="93"/>
        <v>19.7</v>
      </c>
      <c r="Q112" s="103">
        <f t="shared" si="93"/>
        <v>19.899999999999999</v>
      </c>
      <c r="R112" s="103">
        <f t="shared" si="93"/>
        <v>20.100000000000001</v>
      </c>
      <c r="S112" s="103">
        <f t="shared" si="93"/>
        <v>20.3</v>
      </c>
      <c r="T112" s="103">
        <f t="shared" si="93"/>
        <v>20.5</v>
      </c>
      <c r="U112" s="103">
        <f t="shared" si="93"/>
        <v>20.71</v>
      </c>
      <c r="V112" s="103">
        <f t="shared" si="93"/>
        <v>20.92</v>
      </c>
      <c r="W112" s="103">
        <f t="shared" si="93"/>
        <v>21.13</v>
      </c>
      <c r="X112" s="103">
        <f t="shared" si="93"/>
        <v>21.34</v>
      </c>
      <c r="Y112" s="103">
        <f t="shared" si="93"/>
        <v>21.55</v>
      </c>
      <c r="Z112" s="103">
        <f t="shared" si="93"/>
        <v>21.77</v>
      </c>
      <c r="AA112" s="113"/>
      <c r="AB112" s="96"/>
      <c r="AC112" s="96"/>
      <c r="AD112" s="96"/>
    </row>
    <row r="113" spans="1:30" ht="15" customHeight="1" x14ac:dyDescent="0.25">
      <c r="A113" s="49">
        <v>16</v>
      </c>
      <c r="B113" s="78"/>
      <c r="C113" s="16"/>
      <c r="D113" s="60"/>
      <c r="E113" s="25" t="s">
        <v>106</v>
      </c>
      <c r="F113" s="26">
        <f>ROUND(F112*1.02,2)</f>
        <v>17.27</v>
      </c>
      <c r="G113" s="26">
        <f t="shared" ref="G113:Z113" si="94">ROUND(G112*1.02,2)</f>
        <v>18.37</v>
      </c>
      <c r="H113" s="26">
        <f t="shared" si="94"/>
        <v>18.55</v>
      </c>
      <c r="I113" s="26">
        <f t="shared" si="94"/>
        <v>18.739999999999998</v>
      </c>
      <c r="J113" s="26">
        <f t="shared" si="94"/>
        <v>18.920000000000002</v>
      </c>
      <c r="K113" s="26">
        <f t="shared" si="94"/>
        <v>19.11</v>
      </c>
      <c r="L113" s="26">
        <f t="shared" si="94"/>
        <v>19.309999999999999</v>
      </c>
      <c r="M113" s="26">
        <f t="shared" si="94"/>
        <v>19.5</v>
      </c>
      <c r="N113" s="26">
        <f t="shared" si="94"/>
        <v>19.7</v>
      </c>
      <c r="O113" s="26">
        <f t="shared" si="94"/>
        <v>19.89</v>
      </c>
      <c r="P113" s="26">
        <f t="shared" si="94"/>
        <v>20.09</v>
      </c>
      <c r="Q113" s="26">
        <f t="shared" si="94"/>
        <v>20.3</v>
      </c>
      <c r="R113" s="26">
        <f t="shared" si="94"/>
        <v>20.5</v>
      </c>
      <c r="S113" s="26">
        <f t="shared" si="94"/>
        <v>20.71</v>
      </c>
      <c r="T113" s="26">
        <f t="shared" si="94"/>
        <v>20.91</v>
      </c>
      <c r="U113" s="26">
        <f t="shared" si="94"/>
        <v>21.12</v>
      </c>
      <c r="V113" s="26">
        <f t="shared" si="94"/>
        <v>21.34</v>
      </c>
      <c r="W113" s="26">
        <f t="shared" si="94"/>
        <v>21.55</v>
      </c>
      <c r="X113" s="26">
        <f t="shared" si="94"/>
        <v>21.77</v>
      </c>
      <c r="Y113" s="26">
        <f t="shared" si="94"/>
        <v>21.98</v>
      </c>
      <c r="Z113" s="26">
        <f t="shared" si="94"/>
        <v>22.21</v>
      </c>
      <c r="AA113" s="113" t="s">
        <v>61</v>
      </c>
      <c r="AB113" s="96"/>
      <c r="AC113" s="96"/>
      <c r="AD113" s="96"/>
    </row>
    <row r="114" spans="1:30" ht="15" customHeight="1" x14ac:dyDescent="0.25">
      <c r="A114" s="49"/>
      <c r="B114" s="78"/>
      <c r="C114" s="16"/>
      <c r="D114" s="60"/>
      <c r="E114" s="27" t="s">
        <v>108</v>
      </c>
      <c r="F114" s="28">
        <f>ROUND(F113*1.03,2)</f>
        <v>17.79</v>
      </c>
      <c r="G114" s="28">
        <f t="shared" ref="G114:Z115" si="95">ROUND(G113*1.03,2)</f>
        <v>18.920000000000002</v>
      </c>
      <c r="H114" s="28">
        <f t="shared" si="95"/>
        <v>19.11</v>
      </c>
      <c r="I114" s="28">
        <f t="shared" si="95"/>
        <v>19.3</v>
      </c>
      <c r="J114" s="28">
        <f t="shared" si="95"/>
        <v>19.489999999999998</v>
      </c>
      <c r="K114" s="28">
        <f t="shared" si="95"/>
        <v>19.68</v>
      </c>
      <c r="L114" s="28">
        <f t="shared" si="95"/>
        <v>19.89</v>
      </c>
      <c r="M114" s="28">
        <f t="shared" si="95"/>
        <v>20.09</v>
      </c>
      <c r="N114" s="28">
        <f t="shared" si="95"/>
        <v>20.29</v>
      </c>
      <c r="O114" s="28">
        <f t="shared" si="95"/>
        <v>20.49</v>
      </c>
      <c r="P114" s="28">
        <f t="shared" si="95"/>
        <v>20.69</v>
      </c>
      <c r="Q114" s="28">
        <f t="shared" si="95"/>
        <v>20.91</v>
      </c>
      <c r="R114" s="28">
        <f t="shared" si="95"/>
        <v>21.12</v>
      </c>
      <c r="S114" s="28">
        <f t="shared" si="95"/>
        <v>21.33</v>
      </c>
      <c r="T114" s="28">
        <f t="shared" si="95"/>
        <v>21.54</v>
      </c>
      <c r="U114" s="28">
        <f t="shared" si="95"/>
        <v>21.75</v>
      </c>
      <c r="V114" s="28">
        <f t="shared" si="95"/>
        <v>21.98</v>
      </c>
      <c r="W114" s="28">
        <f t="shared" si="95"/>
        <v>22.2</v>
      </c>
      <c r="X114" s="28">
        <f t="shared" si="95"/>
        <v>22.42</v>
      </c>
      <c r="Y114" s="28">
        <f t="shared" si="95"/>
        <v>22.64</v>
      </c>
      <c r="Z114" s="28">
        <f t="shared" si="95"/>
        <v>22.88</v>
      </c>
      <c r="AA114" s="113" t="s">
        <v>96</v>
      </c>
      <c r="AB114" s="96"/>
      <c r="AC114" s="96"/>
      <c r="AD114" s="96"/>
    </row>
    <row r="115" spans="1:30" ht="15" customHeight="1" x14ac:dyDescent="0.25">
      <c r="A115" s="49"/>
      <c r="B115" s="83"/>
      <c r="C115" s="29"/>
      <c r="D115" s="86"/>
      <c r="E115" s="21" t="s">
        <v>109</v>
      </c>
      <c r="F115" s="22">
        <f>ROUND(F114*1.03,2)</f>
        <v>18.32</v>
      </c>
      <c r="G115" s="22">
        <f t="shared" si="95"/>
        <v>19.489999999999998</v>
      </c>
      <c r="H115" s="22">
        <f t="shared" si="95"/>
        <v>19.68</v>
      </c>
      <c r="I115" s="22">
        <f t="shared" si="95"/>
        <v>19.88</v>
      </c>
      <c r="J115" s="22">
        <f t="shared" si="95"/>
        <v>20.07</v>
      </c>
      <c r="K115" s="22">
        <f t="shared" si="95"/>
        <v>20.27</v>
      </c>
      <c r="L115" s="22">
        <f t="shared" si="95"/>
        <v>20.49</v>
      </c>
      <c r="M115" s="22">
        <f t="shared" si="95"/>
        <v>20.69</v>
      </c>
      <c r="N115" s="22">
        <f t="shared" si="95"/>
        <v>20.9</v>
      </c>
      <c r="O115" s="22">
        <f t="shared" si="95"/>
        <v>21.1</v>
      </c>
      <c r="P115" s="22">
        <f t="shared" si="95"/>
        <v>21.31</v>
      </c>
      <c r="Q115" s="22">
        <f t="shared" si="95"/>
        <v>21.54</v>
      </c>
      <c r="R115" s="22">
        <f t="shared" si="95"/>
        <v>21.75</v>
      </c>
      <c r="S115" s="22">
        <f t="shared" si="95"/>
        <v>21.97</v>
      </c>
      <c r="T115" s="22">
        <f t="shared" si="95"/>
        <v>22.19</v>
      </c>
      <c r="U115" s="22">
        <f t="shared" si="95"/>
        <v>22.4</v>
      </c>
      <c r="V115" s="22">
        <f t="shared" si="95"/>
        <v>22.64</v>
      </c>
      <c r="W115" s="22">
        <f t="shared" si="95"/>
        <v>22.87</v>
      </c>
      <c r="X115" s="22">
        <f t="shared" si="95"/>
        <v>23.09</v>
      </c>
      <c r="Y115" s="22">
        <f t="shared" si="95"/>
        <v>23.32</v>
      </c>
      <c r="Z115" s="22">
        <f t="shared" si="95"/>
        <v>23.57</v>
      </c>
      <c r="AA115" s="113" t="s">
        <v>58</v>
      </c>
      <c r="AB115" s="96"/>
      <c r="AC115" s="96"/>
      <c r="AD115" s="96"/>
    </row>
    <row r="116" spans="1:30" ht="15" customHeight="1" x14ac:dyDescent="0.25">
      <c r="A116" s="49"/>
      <c r="B116" s="81"/>
      <c r="C116" s="69"/>
      <c r="D116" s="85"/>
      <c r="E116" s="72" t="s">
        <v>111</v>
      </c>
      <c r="F116" s="71">
        <f>ROUND(F115*1.015,2)</f>
        <v>18.59</v>
      </c>
      <c r="G116" s="71">
        <f t="shared" ref="G116:Z116" si="96">ROUND(G115*1.015,2)</f>
        <v>19.78</v>
      </c>
      <c r="H116" s="71">
        <f t="shared" si="96"/>
        <v>19.98</v>
      </c>
      <c r="I116" s="71">
        <f t="shared" si="96"/>
        <v>20.18</v>
      </c>
      <c r="J116" s="71">
        <f t="shared" si="96"/>
        <v>20.37</v>
      </c>
      <c r="K116" s="71">
        <f t="shared" si="96"/>
        <v>20.57</v>
      </c>
      <c r="L116" s="71">
        <f t="shared" si="96"/>
        <v>20.8</v>
      </c>
      <c r="M116" s="71">
        <f t="shared" si="96"/>
        <v>21</v>
      </c>
      <c r="N116" s="71">
        <f t="shared" si="96"/>
        <v>21.21</v>
      </c>
      <c r="O116" s="71">
        <f t="shared" si="96"/>
        <v>21.42</v>
      </c>
      <c r="P116" s="71">
        <f t="shared" si="96"/>
        <v>21.63</v>
      </c>
      <c r="Q116" s="71">
        <f t="shared" si="96"/>
        <v>21.86</v>
      </c>
      <c r="R116" s="71">
        <f t="shared" si="96"/>
        <v>22.08</v>
      </c>
      <c r="S116" s="71">
        <f t="shared" si="96"/>
        <v>22.3</v>
      </c>
      <c r="T116" s="71">
        <f t="shared" si="96"/>
        <v>22.52</v>
      </c>
      <c r="U116" s="71">
        <f t="shared" si="96"/>
        <v>22.74</v>
      </c>
      <c r="V116" s="71">
        <f t="shared" si="96"/>
        <v>22.98</v>
      </c>
      <c r="W116" s="71">
        <f t="shared" si="96"/>
        <v>23.21</v>
      </c>
      <c r="X116" s="71">
        <f t="shared" si="96"/>
        <v>23.44</v>
      </c>
      <c r="Y116" s="71">
        <f t="shared" si="96"/>
        <v>23.67</v>
      </c>
      <c r="Z116" s="71">
        <f t="shared" si="96"/>
        <v>23.92</v>
      </c>
      <c r="AA116" s="113"/>
      <c r="AB116" s="96"/>
      <c r="AC116" s="96"/>
      <c r="AD116" s="96"/>
    </row>
    <row r="117" spans="1:30" ht="15" customHeight="1" x14ac:dyDescent="0.25">
      <c r="A117" s="49"/>
      <c r="B117" s="81"/>
      <c r="C117" s="69"/>
      <c r="D117" s="85"/>
      <c r="E117" s="100" t="s">
        <v>112</v>
      </c>
      <c r="F117" s="101">
        <f>ROUND(F116*1.02,2)</f>
        <v>18.96</v>
      </c>
      <c r="G117" s="101">
        <f t="shared" ref="G117:Z117" si="97">ROUND(G116*1.02,2)</f>
        <v>20.18</v>
      </c>
      <c r="H117" s="101">
        <f t="shared" si="97"/>
        <v>20.38</v>
      </c>
      <c r="I117" s="101">
        <f t="shared" si="97"/>
        <v>20.58</v>
      </c>
      <c r="J117" s="101">
        <f t="shared" si="97"/>
        <v>20.78</v>
      </c>
      <c r="K117" s="101">
        <f t="shared" si="97"/>
        <v>20.98</v>
      </c>
      <c r="L117" s="101">
        <f t="shared" si="97"/>
        <v>21.22</v>
      </c>
      <c r="M117" s="101">
        <f t="shared" si="97"/>
        <v>21.42</v>
      </c>
      <c r="N117" s="101">
        <f t="shared" si="97"/>
        <v>21.63</v>
      </c>
      <c r="O117" s="101">
        <f t="shared" si="97"/>
        <v>21.85</v>
      </c>
      <c r="P117" s="101">
        <f t="shared" si="97"/>
        <v>22.06</v>
      </c>
      <c r="Q117" s="101">
        <f t="shared" si="97"/>
        <v>22.3</v>
      </c>
      <c r="R117" s="101">
        <f t="shared" si="97"/>
        <v>22.52</v>
      </c>
      <c r="S117" s="101">
        <f t="shared" si="97"/>
        <v>22.75</v>
      </c>
      <c r="T117" s="101">
        <f t="shared" si="97"/>
        <v>22.97</v>
      </c>
      <c r="U117" s="101">
        <f t="shared" si="97"/>
        <v>23.19</v>
      </c>
      <c r="V117" s="101">
        <f t="shared" si="97"/>
        <v>23.44</v>
      </c>
      <c r="W117" s="101">
        <f t="shared" si="97"/>
        <v>23.67</v>
      </c>
      <c r="X117" s="101">
        <f t="shared" si="97"/>
        <v>23.91</v>
      </c>
      <c r="Y117" s="101">
        <f t="shared" si="97"/>
        <v>24.14</v>
      </c>
      <c r="Z117" s="101">
        <f t="shared" si="97"/>
        <v>24.4</v>
      </c>
      <c r="AA117" s="113"/>
      <c r="AB117" s="96"/>
      <c r="AC117" s="96"/>
      <c r="AD117" s="96"/>
    </row>
    <row r="118" spans="1:30" ht="15" customHeight="1" thickBot="1" x14ac:dyDescent="0.3">
      <c r="A118" s="43"/>
      <c r="B118" s="90"/>
      <c r="C118" s="91"/>
      <c r="D118" s="92"/>
      <c r="E118" s="74" t="s">
        <v>113</v>
      </c>
      <c r="F118" s="93">
        <f>ROUND(F117*1.025,2)</f>
        <v>19.43</v>
      </c>
      <c r="G118" s="93">
        <f t="shared" ref="G118:Z118" si="98">ROUND(G117*1.025,2)</f>
        <v>20.68</v>
      </c>
      <c r="H118" s="93">
        <f t="shared" si="98"/>
        <v>20.89</v>
      </c>
      <c r="I118" s="93">
        <f t="shared" si="98"/>
        <v>21.09</v>
      </c>
      <c r="J118" s="93">
        <f t="shared" si="98"/>
        <v>21.3</v>
      </c>
      <c r="K118" s="93">
        <f t="shared" si="98"/>
        <v>21.5</v>
      </c>
      <c r="L118" s="93">
        <f t="shared" si="98"/>
        <v>21.75</v>
      </c>
      <c r="M118" s="93">
        <f t="shared" si="98"/>
        <v>21.96</v>
      </c>
      <c r="N118" s="93">
        <f t="shared" si="98"/>
        <v>22.17</v>
      </c>
      <c r="O118" s="93">
        <f t="shared" si="98"/>
        <v>22.4</v>
      </c>
      <c r="P118" s="93">
        <f t="shared" si="98"/>
        <v>22.61</v>
      </c>
      <c r="Q118" s="93">
        <f t="shared" si="98"/>
        <v>22.86</v>
      </c>
      <c r="R118" s="93">
        <f t="shared" si="98"/>
        <v>23.08</v>
      </c>
      <c r="S118" s="93">
        <f t="shared" si="98"/>
        <v>23.32</v>
      </c>
      <c r="T118" s="93">
        <f t="shared" si="98"/>
        <v>23.54</v>
      </c>
      <c r="U118" s="93">
        <f t="shared" si="98"/>
        <v>23.77</v>
      </c>
      <c r="V118" s="93">
        <f t="shared" si="98"/>
        <v>24.03</v>
      </c>
      <c r="W118" s="93">
        <f t="shared" si="98"/>
        <v>24.26</v>
      </c>
      <c r="X118" s="93">
        <f t="shared" si="98"/>
        <v>24.51</v>
      </c>
      <c r="Y118" s="93">
        <f t="shared" si="98"/>
        <v>24.74</v>
      </c>
      <c r="Z118" s="93">
        <f t="shared" si="98"/>
        <v>25.01</v>
      </c>
      <c r="AA118" s="114"/>
      <c r="AB118" s="96"/>
      <c r="AC118" s="96"/>
      <c r="AD118" s="96"/>
    </row>
    <row r="119" spans="1:30" ht="15" customHeight="1" x14ac:dyDescent="0.25">
      <c r="A119" s="49"/>
      <c r="B119" s="79"/>
      <c r="C119" s="32"/>
      <c r="D119" s="59"/>
      <c r="E119" s="102" t="s">
        <v>105</v>
      </c>
      <c r="F119" s="103">
        <v>17.100000000000001</v>
      </c>
      <c r="G119" s="103">
        <v>18.190000000000001</v>
      </c>
      <c r="H119" s="103">
        <f>ROUND(G119*1.01,2)</f>
        <v>18.37</v>
      </c>
      <c r="I119" s="103">
        <f t="shared" ref="I119:Z119" si="99">ROUND(H119*1.01,2)</f>
        <v>18.55</v>
      </c>
      <c r="J119" s="103">
        <f t="shared" si="99"/>
        <v>18.739999999999998</v>
      </c>
      <c r="K119" s="103">
        <f t="shared" si="99"/>
        <v>18.93</v>
      </c>
      <c r="L119" s="103">
        <f t="shared" si="99"/>
        <v>19.12</v>
      </c>
      <c r="M119" s="103">
        <f t="shared" si="99"/>
        <v>19.309999999999999</v>
      </c>
      <c r="N119" s="103">
        <f t="shared" si="99"/>
        <v>19.5</v>
      </c>
      <c r="O119" s="103">
        <f t="shared" si="99"/>
        <v>19.7</v>
      </c>
      <c r="P119" s="103">
        <f t="shared" si="99"/>
        <v>19.899999999999999</v>
      </c>
      <c r="Q119" s="103">
        <f t="shared" si="99"/>
        <v>20.100000000000001</v>
      </c>
      <c r="R119" s="103">
        <f t="shared" si="99"/>
        <v>20.3</v>
      </c>
      <c r="S119" s="103">
        <f t="shared" si="99"/>
        <v>20.5</v>
      </c>
      <c r="T119" s="103">
        <f t="shared" si="99"/>
        <v>20.71</v>
      </c>
      <c r="U119" s="103">
        <f t="shared" si="99"/>
        <v>20.92</v>
      </c>
      <c r="V119" s="103">
        <f t="shared" si="99"/>
        <v>21.13</v>
      </c>
      <c r="W119" s="103">
        <f t="shared" si="99"/>
        <v>21.34</v>
      </c>
      <c r="X119" s="103">
        <f t="shared" si="99"/>
        <v>21.55</v>
      </c>
      <c r="Y119" s="103">
        <f t="shared" si="99"/>
        <v>21.77</v>
      </c>
      <c r="Z119" s="103">
        <f t="shared" si="99"/>
        <v>21.99</v>
      </c>
      <c r="AA119" s="113"/>
      <c r="AB119" s="96"/>
      <c r="AC119" s="96"/>
      <c r="AD119" s="96"/>
    </row>
    <row r="120" spans="1:30" ht="15" customHeight="1" x14ac:dyDescent="0.25">
      <c r="A120" s="49">
        <v>17</v>
      </c>
      <c r="B120" s="78"/>
      <c r="C120" s="16"/>
      <c r="D120" s="60"/>
      <c r="E120" s="25" t="s">
        <v>106</v>
      </c>
      <c r="F120" s="26">
        <f>ROUND(F119*1.02,2)</f>
        <v>17.440000000000001</v>
      </c>
      <c r="G120" s="26">
        <f t="shared" ref="G120:Z120" si="100">ROUND(G119*1.02,2)</f>
        <v>18.55</v>
      </c>
      <c r="H120" s="26">
        <f t="shared" si="100"/>
        <v>18.739999999999998</v>
      </c>
      <c r="I120" s="26">
        <f t="shared" si="100"/>
        <v>18.920000000000002</v>
      </c>
      <c r="J120" s="26">
        <f t="shared" si="100"/>
        <v>19.11</v>
      </c>
      <c r="K120" s="26">
        <f t="shared" si="100"/>
        <v>19.309999999999999</v>
      </c>
      <c r="L120" s="26">
        <f t="shared" si="100"/>
        <v>19.5</v>
      </c>
      <c r="M120" s="26">
        <f t="shared" si="100"/>
        <v>19.7</v>
      </c>
      <c r="N120" s="26">
        <f t="shared" si="100"/>
        <v>19.89</v>
      </c>
      <c r="O120" s="26">
        <f t="shared" si="100"/>
        <v>20.09</v>
      </c>
      <c r="P120" s="26">
        <f t="shared" si="100"/>
        <v>20.3</v>
      </c>
      <c r="Q120" s="26">
        <f t="shared" si="100"/>
        <v>20.5</v>
      </c>
      <c r="R120" s="26">
        <f t="shared" si="100"/>
        <v>20.71</v>
      </c>
      <c r="S120" s="26">
        <f t="shared" si="100"/>
        <v>20.91</v>
      </c>
      <c r="T120" s="26">
        <f t="shared" si="100"/>
        <v>21.12</v>
      </c>
      <c r="U120" s="26">
        <f t="shared" si="100"/>
        <v>21.34</v>
      </c>
      <c r="V120" s="26">
        <f t="shared" si="100"/>
        <v>21.55</v>
      </c>
      <c r="W120" s="26">
        <f t="shared" si="100"/>
        <v>21.77</v>
      </c>
      <c r="X120" s="26">
        <f t="shared" si="100"/>
        <v>21.98</v>
      </c>
      <c r="Y120" s="26">
        <f t="shared" si="100"/>
        <v>22.21</v>
      </c>
      <c r="Z120" s="26">
        <f t="shared" si="100"/>
        <v>22.43</v>
      </c>
      <c r="AA120" s="113" t="s">
        <v>12</v>
      </c>
      <c r="AB120" s="96"/>
      <c r="AC120" s="96"/>
      <c r="AD120" s="96"/>
    </row>
    <row r="121" spans="1:30" ht="15" customHeight="1" x14ac:dyDescent="0.25">
      <c r="A121" s="49"/>
      <c r="B121" s="78"/>
      <c r="C121" s="16"/>
      <c r="D121" s="60"/>
      <c r="E121" s="27" t="s">
        <v>108</v>
      </c>
      <c r="F121" s="28">
        <f>ROUND(F120*1.03,2)</f>
        <v>17.96</v>
      </c>
      <c r="G121" s="28">
        <f t="shared" ref="G121:Z122" si="101">ROUND(G120*1.03,2)</f>
        <v>19.11</v>
      </c>
      <c r="H121" s="28">
        <f t="shared" si="101"/>
        <v>19.3</v>
      </c>
      <c r="I121" s="28">
        <f t="shared" si="101"/>
        <v>19.489999999999998</v>
      </c>
      <c r="J121" s="28">
        <f t="shared" si="101"/>
        <v>19.68</v>
      </c>
      <c r="K121" s="28">
        <f t="shared" si="101"/>
        <v>19.89</v>
      </c>
      <c r="L121" s="28">
        <f t="shared" si="101"/>
        <v>20.09</v>
      </c>
      <c r="M121" s="28">
        <f t="shared" si="101"/>
        <v>20.29</v>
      </c>
      <c r="N121" s="28">
        <f t="shared" si="101"/>
        <v>20.49</v>
      </c>
      <c r="O121" s="28">
        <f t="shared" si="101"/>
        <v>20.69</v>
      </c>
      <c r="P121" s="28">
        <f t="shared" si="101"/>
        <v>20.91</v>
      </c>
      <c r="Q121" s="28">
        <f t="shared" si="101"/>
        <v>21.12</v>
      </c>
      <c r="R121" s="28">
        <f t="shared" si="101"/>
        <v>21.33</v>
      </c>
      <c r="S121" s="28">
        <f t="shared" si="101"/>
        <v>21.54</v>
      </c>
      <c r="T121" s="28">
        <f t="shared" si="101"/>
        <v>21.75</v>
      </c>
      <c r="U121" s="28">
        <f t="shared" si="101"/>
        <v>21.98</v>
      </c>
      <c r="V121" s="28">
        <f t="shared" si="101"/>
        <v>22.2</v>
      </c>
      <c r="W121" s="28">
        <f t="shared" si="101"/>
        <v>22.42</v>
      </c>
      <c r="X121" s="28">
        <f t="shared" si="101"/>
        <v>22.64</v>
      </c>
      <c r="Y121" s="28">
        <f t="shared" si="101"/>
        <v>22.88</v>
      </c>
      <c r="Z121" s="28">
        <f t="shared" si="101"/>
        <v>23.1</v>
      </c>
      <c r="AA121" s="113"/>
      <c r="AB121" s="96"/>
      <c r="AC121" s="96"/>
      <c r="AD121" s="96"/>
    </row>
    <row r="122" spans="1:30" ht="15" customHeight="1" thickBot="1" x14ac:dyDescent="0.3">
      <c r="A122" s="49"/>
      <c r="B122" s="77"/>
      <c r="C122" s="44"/>
      <c r="D122" s="88"/>
      <c r="E122" s="21" t="s">
        <v>109</v>
      </c>
      <c r="F122" s="22">
        <f>ROUND(F121*1.03,2)</f>
        <v>18.5</v>
      </c>
      <c r="G122" s="22">
        <f t="shared" si="101"/>
        <v>19.68</v>
      </c>
      <c r="H122" s="22">
        <f t="shared" si="101"/>
        <v>19.88</v>
      </c>
      <c r="I122" s="22">
        <f t="shared" si="101"/>
        <v>20.07</v>
      </c>
      <c r="J122" s="22">
        <f t="shared" si="101"/>
        <v>20.27</v>
      </c>
      <c r="K122" s="22">
        <f t="shared" si="101"/>
        <v>20.49</v>
      </c>
      <c r="L122" s="22">
        <f t="shared" si="101"/>
        <v>20.69</v>
      </c>
      <c r="M122" s="22">
        <f t="shared" si="101"/>
        <v>20.9</v>
      </c>
      <c r="N122" s="22">
        <f t="shared" si="101"/>
        <v>21.1</v>
      </c>
      <c r="O122" s="22">
        <f t="shared" si="101"/>
        <v>21.31</v>
      </c>
      <c r="P122" s="22">
        <f t="shared" si="101"/>
        <v>21.54</v>
      </c>
      <c r="Q122" s="22">
        <f t="shared" si="101"/>
        <v>21.75</v>
      </c>
      <c r="R122" s="22">
        <f t="shared" si="101"/>
        <v>21.97</v>
      </c>
      <c r="S122" s="22">
        <f t="shared" si="101"/>
        <v>22.19</v>
      </c>
      <c r="T122" s="22">
        <f t="shared" si="101"/>
        <v>22.4</v>
      </c>
      <c r="U122" s="22">
        <f t="shared" si="101"/>
        <v>22.64</v>
      </c>
      <c r="V122" s="22">
        <f t="shared" si="101"/>
        <v>22.87</v>
      </c>
      <c r="W122" s="22">
        <f t="shared" si="101"/>
        <v>23.09</v>
      </c>
      <c r="X122" s="22">
        <f t="shared" si="101"/>
        <v>23.32</v>
      </c>
      <c r="Y122" s="22">
        <f t="shared" si="101"/>
        <v>23.57</v>
      </c>
      <c r="Z122" s="22">
        <f t="shared" si="101"/>
        <v>23.79</v>
      </c>
      <c r="AA122" s="113"/>
      <c r="AB122" s="96"/>
      <c r="AC122" s="96"/>
      <c r="AD122" s="96"/>
    </row>
    <row r="123" spans="1:30" ht="15" customHeight="1" x14ac:dyDescent="0.25">
      <c r="A123" s="49"/>
      <c r="B123" s="81"/>
      <c r="C123" s="69"/>
      <c r="D123" s="85"/>
      <c r="E123" s="72" t="s">
        <v>111</v>
      </c>
      <c r="F123" s="71">
        <f>ROUND(F122*1.015,2)</f>
        <v>18.78</v>
      </c>
      <c r="G123" s="71">
        <f t="shared" ref="G123:Z123" si="102">ROUND(G122*1.015,2)</f>
        <v>19.98</v>
      </c>
      <c r="H123" s="71">
        <f t="shared" si="102"/>
        <v>20.18</v>
      </c>
      <c r="I123" s="71">
        <f t="shared" si="102"/>
        <v>20.37</v>
      </c>
      <c r="J123" s="71">
        <f t="shared" si="102"/>
        <v>20.57</v>
      </c>
      <c r="K123" s="71">
        <f t="shared" si="102"/>
        <v>20.8</v>
      </c>
      <c r="L123" s="71">
        <f t="shared" si="102"/>
        <v>21</v>
      </c>
      <c r="M123" s="71">
        <f t="shared" si="102"/>
        <v>21.21</v>
      </c>
      <c r="N123" s="71">
        <f t="shared" si="102"/>
        <v>21.42</v>
      </c>
      <c r="O123" s="71">
        <f t="shared" si="102"/>
        <v>21.63</v>
      </c>
      <c r="P123" s="71">
        <f t="shared" si="102"/>
        <v>21.86</v>
      </c>
      <c r="Q123" s="71">
        <f t="shared" si="102"/>
        <v>22.08</v>
      </c>
      <c r="R123" s="71">
        <f t="shared" si="102"/>
        <v>22.3</v>
      </c>
      <c r="S123" s="71">
        <f t="shared" si="102"/>
        <v>22.52</v>
      </c>
      <c r="T123" s="71">
        <f t="shared" si="102"/>
        <v>22.74</v>
      </c>
      <c r="U123" s="71">
        <f t="shared" si="102"/>
        <v>22.98</v>
      </c>
      <c r="V123" s="71">
        <f t="shared" si="102"/>
        <v>23.21</v>
      </c>
      <c r="W123" s="71">
        <f t="shared" si="102"/>
        <v>23.44</v>
      </c>
      <c r="X123" s="71">
        <f t="shared" si="102"/>
        <v>23.67</v>
      </c>
      <c r="Y123" s="71">
        <f t="shared" si="102"/>
        <v>23.92</v>
      </c>
      <c r="Z123" s="71">
        <f t="shared" si="102"/>
        <v>24.15</v>
      </c>
      <c r="AA123" s="113"/>
      <c r="AB123" s="96"/>
      <c r="AC123" s="96"/>
      <c r="AD123" s="96"/>
    </row>
    <row r="124" spans="1:30" ht="15" customHeight="1" x14ac:dyDescent="0.25">
      <c r="A124" s="49"/>
      <c r="B124" s="81"/>
      <c r="C124" s="69"/>
      <c r="D124" s="85"/>
      <c r="E124" s="100" t="s">
        <v>112</v>
      </c>
      <c r="F124" s="101">
        <f>ROUND(F123*1.02,2)</f>
        <v>19.16</v>
      </c>
      <c r="G124" s="101">
        <f t="shared" ref="G124:Z124" si="103">ROUND(G123*1.02,2)</f>
        <v>20.38</v>
      </c>
      <c r="H124" s="101">
        <f t="shared" si="103"/>
        <v>20.58</v>
      </c>
      <c r="I124" s="101">
        <f t="shared" si="103"/>
        <v>20.78</v>
      </c>
      <c r="J124" s="101">
        <f t="shared" si="103"/>
        <v>20.98</v>
      </c>
      <c r="K124" s="101">
        <f t="shared" si="103"/>
        <v>21.22</v>
      </c>
      <c r="L124" s="101">
        <f t="shared" si="103"/>
        <v>21.42</v>
      </c>
      <c r="M124" s="101">
        <f t="shared" si="103"/>
        <v>21.63</v>
      </c>
      <c r="N124" s="101">
        <f t="shared" si="103"/>
        <v>21.85</v>
      </c>
      <c r="O124" s="101">
        <f t="shared" si="103"/>
        <v>22.06</v>
      </c>
      <c r="P124" s="101">
        <f t="shared" si="103"/>
        <v>22.3</v>
      </c>
      <c r="Q124" s="101">
        <f t="shared" si="103"/>
        <v>22.52</v>
      </c>
      <c r="R124" s="101">
        <f t="shared" si="103"/>
        <v>22.75</v>
      </c>
      <c r="S124" s="101">
        <f t="shared" si="103"/>
        <v>22.97</v>
      </c>
      <c r="T124" s="101">
        <f t="shared" si="103"/>
        <v>23.19</v>
      </c>
      <c r="U124" s="101">
        <f t="shared" si="103"/>
        <v>23.44</v>
      </c>
      <c r="V124" s="101">
        <f t="shared" si="103"/>
        <v>23.67</v>
      </c>
      <c r="W124" s="101">
        <f t="shared" si="103"/>
        <v>23.91</v>
      </c>
      <c r="X124" s="101">
        <f t="shared" si="103"/>
        <v>24.14</v>
      </c>
      <c r="Y124" s="101">
        <f t="shared" si="103"/>
        <v>24.4</v>
      </c>
      <c r="Z124" s="101">
        <f t="shared" si="103"/>
        <v>24.63</v>
      </c>
      <c r="AA124" s="113"/>
      <c r="AB124" s="96"/>
      <c r="AC124" s="96"/>
      <c r="AD124" s="96"/>
    </row>
    <row r="125" spans="1:30" ht="15" customHeight="1" thickBot="1" x14ac:dyDescent="0.3">
      <c r="A125" s="43"/>
      <c r="B125" s="90"/>
      <c r="C125" s="91"/>
      <c r="D125" s="92"/>
      <c r="E125" s="74" t="s">
        <v>113</v>
      </c>
      <c r="F125" s="93">
        <f>ROUND(F124*1.025,2)</f>
        <v>19.64</v>
      </c>
      <c r="G125" s="93">
        <f t="shared" ref="G125:Z125" si="104">ROUND(G124*1.025,2)</f>
        <v>20.89</v>
      </c>
      <c r="H125" s="93">
        <f t="shared" si="104"/>
        <v>21.09</v>
      </c>
      <c r="I125" s="93">
        <f t="shared" si="104"/>
        <v>21.3</v>
      </c>
      <c r="J125" s="93">
        <f t="shared" si="104"/>
        <v>21.5</v>
      </c>
      <c r="K125" s="93">
        <f t="shared" si="104"/>
        <v>21.75</v>
      </c>
      <c r="L125" s="93">
        <f t="shared" si="104"/>
        <v>21.96</v>
      </c>
      <c r="M125" s="93">
        <f t="shared" si="104"/>
        <v>22.17</v>
      </c>
      <c r="N125" s="93">
        <f t="shared" si="104"/>
        <v>22.4</v>
      </c>
      <c r="O125" s="93">
        <f t="shared" si="104"/>
        <v>22.61</v>
      </c>
      <c r="P125" s="93">
        <f t="shared" si="104"/>
        <v>22.86</v>
      </c>
      <c r="Q125" s="93">
        <f t="shared" si="104"/>
        <v>23.08</v>
      </c>
      <c r="R125" s="93">
        <f t="shared" si="104"/>
        <v>23.32</v>
      </c>
      <c r="S125" s="93">
        <f t="shared" si="104"/>
        <v>23.54</v>
      </c>
      <c r="T125" s="93">
        <f t="shared" si="104"/>
        <v>23.77</v>
      </c>
      <c r="U125" s="93">
        <f t="shared" si="104"/>
        <v>24.03</v>
      </c>
      <c r="V125" s="93">
        <f t="shared" si="104"/>
        <v>24.26</v>
      </c>
      <c r="W125" s="93">
        <f t="shared" si="104"/>
        <v>24.51</v>
      </c>
      <c r="X125" s="93">
        <f t="shared" si="104"/>
        <v>24.74</v>
      </c>
      <c r="Y125" s="93">
        <f t="shared" si="104"/>
        <v>25.01</v>
      </c>
      <c r="Z125" s="93">
        <f t="shared" si="104"/>
        <v>25.25</v>
      </c>
      <c r="AA125" s="114"/>
      <c r="AB125" s="96"/>
      <c r="AC125" s="96"/>
      <c r="AD125" s="96"/>
    </row>
    <row r="126" spans="1:30" ht="15" customHeight="1" x14ac:dyDescent="0.25">
      <c r="A126" s="49"/>
      <c r="B126" s="79" t="s">
        <v>73</v>
      </c>
      <c r="C126" s="32"/>
      <c r="D126" s="59"/>
      <c r="E126" s="102" t="s">
        <v>105</v>
      </c>
      <c r="F126" s="103">
        <v>17.760000000000002</v>
      </c>
      <c r="G126" s="103">
        <v>18.89</v>
      </c>
      <c r="H126" s="103">
        <f>ROUND(G126*1.01,2)</f>
        <v>19.079999999999998</v>
      </c>
      <c r="I126" s="103">
        <f t="shared" ref="I126:Z126" si="105">ROUND(H126*1.01,2)</f>
        <v>19.27</v>
      </c>
      <c r="J126" s="103">
        <f t="shared" si="105"/>
        <v>19.46</v>
      </c>
      <c r="K126" s="103">
        <f t="shared" si="105"/>
        <v>19.649999999999999</v>
      </c>
      <c r="L126" s="103">
        <f t="shared" si="105"/>
        <v>19.850000000000001</v>
      </c>
      <c r="M126" s="103">
        <f t="shared" si="105"/>
        <v>20.05</v>
      </c>
      <c r="N126" s="103">
        <f t="shared" si="105"/>
        <v>20.25</v>
      </c>
      <c r="O126" s="103">
        <f t="shared" si="105"/>
        <v>20.45</v>
      </c>
      <c r="P126" s="103">
        <f t="shared" si="105"/>
        <v>20.65</v>
      </c>
      <c r="Q126" s="103">
        <f t="shared" si="105"/>
        <v>20.86</v>
      </c>
      <c r="R126" s="103">
        <f t="shared" si="105"/>
        <v>21.07</v>
      </c>
      <c r="S126" s="103">
        <f t="shared" si="105"/>
        <v>21.28</v>
      </c>
      <c r="T126" s="103">
        <f t="shared" si="105"/>
        <v>21.49</v>
      </c>
      <c r="U126" s="103">
        <f t="shared" si="105"/>
        <v>21.7</v>
      </c>
      <c r="V126" s="103">
        <f t="shared" si="105"/>
        <v>21.92</v>
      </c>
      <c r="W126" s="103">
        <f t="shared" si="105"/>
        <v>22.14</v>
      </c>
      <c r="X126" s="103">
        <f t="shared" si="105"/>
        <v>22.36</v>
      </c>
      <c r="Y126" s="103">
        <f t="shared" si="105"/>
        <v>22.58</v>
      </c>
      <c r="Z126" s="103">
        <f t="shared" si="105"/>
        <v>22.81</v>
      </c>
      <c r="AA126" s="113"/>
      <c r="AB126" s="96"/>
      <c r="AC126" s="96"/>
      <c r="AD126" s="96"/>
    </row>
    <row r="127" spans="1:30" ht="15" customHeight="1" x14ac:dyDescent="0.25">
      <c r="A127" s="49">
        <v>18</v>
      </c>
      <c r="B127" s="78"/>
      <c r="C127" s="16"/>
      <c r="D127" s="60"/>
      <c r="E127" s="25" t="s">
        <v>106</v>
      </c>
      <c r="F127" s="26">
        <f>ROUND(F126*1.02,2)</f>
        <v>18.12</v>
      </c>
      <c r="G127" s="26">
        <f t="shared" ref="G127:Z127" si="106">ROUND(G126*1.02,2)</f>
        <v>19.27</v>
      </c>
      <c r="H127" s="26">
        <f t="shared" si="106"/>
        <v>19.46</v>
      </c>
      <c r="I127" s="26">
        <f t="shared" si="106"/>
        <v>19.66</v>
      </c>
      <c r="J127" s="26">
        <f t="shared" si="106"/>
        <v>19.850000000000001</v>
      </c>
      <c r="K127" s="26">
        <f t="shared" si="106"/>
        <v>20.04</v>
      </c>
      <c r="L127" s="26">
        <f t="shared" si="106"/>
        <v>20.25</v>
      </c>
      <c r="M127" s="26">
        <f t="shared" si="106"/>
        <v>20.45</v>
      </c>
      <c r="N127" s="26">
        <f t="shared" si="106"/>
        <v>20.66</v>
      </c>
      <c r="O127" s="26">
        <f t="shared" si="106"/>
        <v>20.86</v>
      </c>
      <c r="P127" s="26">
        <f t="shared" si="106"/>
        <v>21.06</v>
      </c>
      <c r="Q127" s="26">
        <f t="shared" si="106"/>
        <v>21.28</v>
      </c>
      <c r="R127" s="26">
        <f t="shared" si="106"/>
        <v>21.49</v>
      </c>
      <c r="S127" s="26">
        <f t="shared" si="106"/>
        <v>21.71</v>
      </c>
      <c r="T127" s="26">
        <f t="shared" si="106"/>
        <v>21.92</v>
      </c>
      <c r="U127" s="26">
        <f t="shared" si="106"/>
        <v>22.13</v>
      </c>
      <c r="V127" s="26">
        <f t="shared" si="106"/>
        <v>22.36</v>
      </c>
      <c r="W127" s="26">
        <f t="shared" si="106"/>
        <v>22.58</v>
      </c>
      <c r="X127" s="26">
        <f t="shared" si="106"/>
        <v>22.81</v>
      </c>
      <c r="Y127" s="26">
        <f t="shared" si="106"/>
        <v>23.03</v>
      </c>
      <c r="Z127" s="26">
        <f t="shared" si="106"/>
        <v>23.27</v>
      </c>
      <c r="AA127" s="113" t="s">
        <v>3</v>
      </c>
      <c r="AB127" s="96"/>
      <c r="AC127" s="96"/>
      <c r="AD127" s="96"/>
    </row>
    <row r="128" spans="1:30" ht="15" customHeight="1" x14ac:dyDescent="0.25">
      <c r="A128" s="49"/>
      <c r="B128" s="78"/>
      <c r="C128" s="16"/>
      <c r="D128" s="60"/>
      <c r="E128" s="27" t="s">
        <v>108</v>
      </c>
      <c r="F128" s="28">
        <f>ROUND(F127*1.03,2)</f>
        <v>18.66</v>
      </c>
      <c r="G128" s="28">
        <f t="shared" ref="G128:Z129" si="107">ROUND(G127*1.03,2)</f>
        <v>19.850000000000001</v>
      </c>
      <c r="H128" s="28">
        <f t="shared" si="107"/>
        <v>20.04</v>
      </c>
      <c r="I128" s="28">
        <f t="shared" si="107"/>
        <v>20.25</v>
      </c>
      <c r="J128" s="28">
        <f t="shared" si="107"/>
        <v>20.45</v>
      </c>
      <c r="K128" s="28">
        <f t="shared" si="107"/>
        <v>20.64</v>
      </c>
      <c r="L128" s="28">
        <f t="shared" si="107"/>
        <v>20.86</v>
      </c>
      <c r="M128" s="28">
        <f t="shared" si="107"/>
        <v>21.06</v>
      </c>
      <c r="N128" s="28">
        <f t="shared" si="107"/>
        <v>21.28</v>
      </c>
      <c r="O128" s="28">
        <f t="shared" si="107"/>
        <v>21.49</v>
      </c>
      <c r="P128" s="28">
        <f t="shared" si="107"/>
        <v>21.69</v>
      </c>
      <c r="Q128" s="28">
        <f t="shared" si="107"/>
        <v>21.92</v>
      </c>
      <c r="R128" s="28">
        <f t="shared" si="107"/>
        <v>22.13</v>
      </c>
      <c r="S128" s="28">
        <f t="shared" si="107"/>
        <v>22.36</v>
      </c>
      <c r="T128" s="28">
        <f t="shared" si="107"/>
        <v>22.58</v>
      </c>
      <c r="U128" s="28">
        <f t="shared" si="107"/>
        <v>22.79</v>
      </c>
      <c r="V128" s="28">
        <f t="shared" si="107"/>
        <v>23.03</v>
      </c>
      <c r="W128" s="28">
        <f t="shared" si="107"/>
        <v>23.26</v>
      </c>
      <c r="X128" s="28">
        <f t="shared" si="107"/>
        <v>23.49</v>
      </c>
      <c r="Y128" s="28">
        <f t="shared" si="107"/>
        <v>23.72</v>
      </c>
      <c r="Z128" s="28">
        <f t="shared" si="107"/>
        <v>23.97</v>
      </c>
      <c r="AA128" s="113" t="s">
        <v>73</v>
      </c>
      <c r="AB128" s="96"/>
      <c r="AC128" s="96"/>
      <c r="AD128" s="96"/>
    </row>
    <row r="129" spans="1:30" ht="15" customHeight="1" thickBot="1" x14ac:dyDescent="0.3">
      <c r="A129" s="49"/>
      <c r="B129" s="77"/>
      <c r="C129" s="44"/>
      <c r="D129" s="88"/>
      <c r="E129" s="21" t="s">
        <v>109</v>
      </c>
      <c r="F129" s="22">
        <f>ROUND(F128*1.03,2)</f>
        <v>19.22</v>
      </c>
      <c r="G129" s="22">
        <f t="shared" si="107"/>
        <v>20.45</v>
      </c>
      <c r="H129" s="22">
        <f t="shared" si="107"/>
        <v>20.64</v>
      </c>
      <c r="I129" s="22">
        <f t="shared" si="107"/>
        <v>20.86</v>
      </c>
      <c r="J129" s="22">
        <f t="shared" si="107"/>
        <v>21.06</v>
      </c>
      <c r="K129" s="22">
        <f t="shared" si="107"/>
        <v>21.26</v>
      </c>
      <c r="L129" s="22">
        <f t="shared" si="107"/>
        <v>21.49</v>
      </c>
      <c r="M129" s="22">
        <f t="shared" si="107"/>
        <v>21.69</v>
      </c>
      <c r="N129" s="22">
        <f t="shared" si="107"/>
        <v>21.92</v>
      </c>
      <c r="O129" s="22">
        <f t="shared" si="107"/>
        <v>22.13</v>
      </c>
      <c r="P129" s="22">
        <f t="shared" si="107"/>
        <v>22.34</v>
      </c>
      <c r="Q129" s="22">
        <f t="shared" si="107"/>
        <v>22.58</v>
      </c>
      <c r="R129" s="22">
        <f t="shared" si="107"/>
        <v>22.79</v>
      </c>
      <c r="S129" s="22">
        <f t="shared" si="107"/>
        <v>23.03</v>
      </c>
      <c r="T129" s="22">
        <f t="shared" si="107"/>
        <v>23.26</v>
      </c>
      <c r="U129" s="22">
        <f t="shared" si="107"/>
        <v>23.47</v>
      </c>
      <c r="V129" s="22">
        <f t="shared" si="107"/>
        <v>23.72</v>
      </c>
      <c r="W129" s="22">
        <f t="shared" si="107"/>
        <v>23.96</v>
      </c>
      <c r="X129" s="22">
        <f t="shared" si="107"/>
        <v>24.19</v>
      </c>
      <c r="Y129" s="22">
        <f t="shared" si="107"/>
        <v>24.43</v>
      </c>
      <c r="Z129" s="22">
        <f t="shared" si="107"/>
        <v>24.69</v>
      </c>
      <c r="AA129" s="113"/>
      <c r="AB129" s="96"/>
      <c r="AC129" s="96"/>
      <c r="AD129" s="96"/>
    </row>
    <row r="130" spans="1:30" ht="15" customHeight="1" x14ac:dyDescent="0.25">
      <c r="A130" s="49"/>
      <c r="B130" s="81"/>
      <c r="C130" s="69"/>
      <c r="D130" s="85"/>
      <c r="E130" s="72" t="s">
        <v>111</v>
      </c>
      <c r="F130" s="71">
        <f>ROUND(F129*1.015,2)</f>
        <v>19.510000000000002</v>
      </c>
      <c r="G130" s="71">
        <f t="shared" ref="G130:Z130" si="108">ROUND(G129*1.015,2)</f>
        <v>20.76</v>
      </c>
      <c r="H130" s="71">
        <f t="shared" si="108"/>
        <v>20.95</v>
      </c>
      <c r="I130" s="71">
        <f t="shared" si="108"/>
        <v>21.17</v>
      </c>
      <c r="J130" s="71">
        <f t="shared" si="108"/>
        <v>21.38</v>
      </c>
      <c r="K130" s="71">
        <f t="shared" si="108"/>
        <v>21.58</v>
      </c>
      <c r="L130" s="71">
        <f t="shared" si="108"/>
        <v>21.81</v>
      </c>
      <c r="M130" s="71">
        <f t="shared" si="108"/>
        <v>22.02</v>
      </c>
      <c r="N130" s="71">
        <f t="shared" si="108"/>
        <v>22.25</v>
      </c>
      <c r="O130" s="71">
        <f t="shared" si="108"/>
        <v>22.46</v>
      </c>
      <c r="P130" s="71">
        <f t="shared" si="108"/>
        <v>22.68</v>
      </c>
      <c r="Q130" s="71">
        <f t="shared" si="108"/>
        <v>22.92</v>
      </c>
      <c r="R130" s="71">
        <f t="shared" si="108"/>
        <v>23.13</v>
      </c>
      <c r="S130" s="71">
        <f t="shared" si="108"/>
        <v>23.38</v>
      </c>
      <c r="T130" s="71">
        <f t="shared" si="108"/>
        <v>23.61</v>
      </c>
      <c r="U130" s="71">
        <f t="shared" si="108"/>
        <v>23.82</v>
      </c>
      <c r="V130" s="71">
        <f t="shared" si="108"/>
        <v>24.08</v>
      </c>
      <c r="W130" s="71">
        <f t="shared" si="108"/>
        <v>24.32</v>
      </c>
      <c r="X130" s="71">
        <f t="shared" si="108"/>
        <v>24.55</v>
      </c>
      <c r="Y130" s="71">
        <f t="shared" si="108"/>
        <v>24.8</v>
      </c>
      <c r="Z130" s="71">
        <f t="shared" si="108"/>
        <v>25.06</v>
      </c>
      <c r="AA130" s="113"/>
      <c r="AB130" s="96"/>
      <c r="AC130" s="96"/>
      <c r="AD130" s="96"/>
    </row>
    <row r="131" spans="1:30" ht="15" customHeight="1" x14ac:dyDescent="0.25">
      <c r="A131" s="49"/>
      <c r="B131" s="81"/>
      <c r="C131" s="69"/>
      <c r="D131" s="85"/>
      <c r="E131" s="100" t="s">
        <v>112</v>
      </c>
      <c r="F131" s="101">
        <f>ROUND(F130*1.02,2)</f>
        <v>19.899999999999999</v>
      </c>
      <c r="G131" s="101">
        <f t="shared" ref="G131:Z131" si="109">ROUND(G130*1.02,2)</f>
        <v>21.18</v>
      </c>
      <c r="H131" s="101">
        <f t="shared" si="109"/>
        <v>21.37</v>
      </c>
      <c r="I131" s="101">
        <f t="shared" si="109"/>
        <v>21.59</v>
      </c>
      <c r="J131" s="101">
        <f t="shared" si="109"/>
        <v>21.81</v>
      </c>
      <c r="K131" s="101">
        <f t="shared" si="109"/>
        <v>22.01</v>
      </c>
      <c r="L131" s="101">
        <f t="shared" si="109"/>
        <v>22.25</v>
      </c>
      <c r="M131" s="101">
        <f t="shared" si="109"/>
        <v>22.46</v>
      </c>
      <c r="N131" s="101">
        <f t="shared" si="109"/>
        <v>22.7</v>
      </c>
      <c r="O131" s="101">
        <f t="shared" si="109"/>
        <v>22.91</v>
      </c>
      <c r="P131" s="101">
        <f t="shared" si="109"/>
        <v>23.13</v>
      </c>
      <c r="Q131" s="101">
        <f t="shared" si="109"/>
        <v>23.38</v>
      </c>
      <c r="R131" s="101">
        <f t="shared" si="109"/>
        <v>23.59</v>
      </c>
      <c r="S131" s="101">
        <f t="shared" si="109"/>
        <v>23.85</v>
      </c>
      <c r="T131" s="101">
        <f t="shared" si="109"/>
        <v>24.08</v>
      </c>
      <c r="U131" s="101">
        <f t="shared" si="109"/>
        <v>24.3</v>
      </c>
      <c r="V131" s="101">
        <f t="shared" si="109"/>
        <v>24.56</v>
      </c>
      <c r="W131" s="101">
        <f t="shared" si="109"/>
        <v>24.81</v>
      </c>
      <c r="X131" s="101">
        <f t="shared" si="109"/>
        <v>25.04</v>
      </c>
      <c r="Y131" s="101">
        <f t="shared" si="109"/>
        <v>25.3</v>
      </c>
      <c r="Z131" s="101">
        <f t="shared" si="109"/>
        <v>25.56</v>
      </c>
      <c r="AA131" s="113"/>
      <c r="AB131" s="96"/>
      <c r="AC131" s="96"/>
      <c r="AD131" s="96"/>
    </row>
    <row r="132" spans="1:30" ht="15" customHeight="1" thickBot="1" x14ac:dyDescent="0.3">
      <c r="A132" s="43"/>
      <c r="B132" s="90"/>
      <c r="C132" s="91"/>
      <c r="D132" s="92"/>
      <c r="E132" s="74" t="s">
        <v>113</v>
      </c>
      <c r="F132" s="93">
        <f>ROUND(F131*1.025,2)</f>
        <v>20.399999999999999</v>
      </c>
      <c r="G132" s="93">
        <f t="shared" ref="G132:Z132" si="110">ROUND(G131*1.025,2)</f>
        <v>21.71</v>
      </c>
      <c r="H132" s="93">
        <f t="shared" si="110"/>
        <v>21.9</v>
      </c>
      <c r="I132" s="93">
        <f t="shared" si="110"/>
        <v>22.13</v>
      </c>
      <c r="J132" s="93">
        <f t="shared" si="110"/>
        <v>22.36</v>
      </c>
      <c r="K132" s="93">
        <f t="shared" si="110"/>
        <v>22.56</v>
      </c>
      <c r="L132" s="93">
        <f t="shared" si="110"/>
        <v>22.81</v>
      </c>
      <c r="M132" s="93">
        <f t="shared" si="110"/>
        <v>23.02</v>
      </c>
      <c r="N132" s="93">
        <f t="shared" si="110"/>
        <v>23.27</v>
      </c>
      <c r="O132" s="93">
        <f t="shared" si="110"/>
        <v>23.48</v>
      </c>
      <c r="P132" s="93">
        <f t="shared" si="110"/>
        <v>23.71</v>
      </c>
      <c r="Q132" s="93">
        <f t="shared" si="110"/>
        <v>23.96</v>
      </c>
      <c r="R132" s="93">
        <f t="shared" si="110"/>
        <v>24.18</v>
      </c>
      <c r="S132" s="93">
        <f t="shared" si="110"/>
        <v>24.45</v>
      </c>
      <c r="T132" s="93">
        <f t="shared" si="110"/>
        <v>24.68</v>
      </c>
      <c r="U132" s="93">
        <f t="shared" si="110"/>
        <v>24.91</v>
      </c>
      <c r="V132" s="93">
        <f t="shared" si="110"/>
        <v>25.17</v>
      </c>
      <c r="W132" s="93">
        <f t="shared" si="110"/>
        <v>25.43</v>
      </c>
      <c r="X132" s="93">
        <f t="shared" si="110"/>
        <v>25.67</v>
      </c>
      <c r="Y132" s="93">
        <f t="shared" si="110"/>
        <v>25.93</v>
      </c>
      <c r="Z132" s="93">
        <f t="shared" si="110"/>
        <v>26.2</v>
      </c>
      <c r="AA132" s="114"/>
      <c r="AB132" s="96"/>
      <c r="AC132" s="96"/>
      <c r="AD132" s="96"/>
    </row>
    <row r="133" spans="1:30" ht="15" customHeight="1" x14ac:dyDescent="0.25">
      <c r="A133" s="49"/>
      <c r="B133" s="79"/>
      <c r="C133" s="32"/>
      <c r="D133" s="59"/>
      <c r="E133" s="102" t="s">
        <v>105</v>
      </c>
      <c r="F133" s="103">
        <v>18.39</v>
      </c>
      <c r="G133" s="103">
        <v>19.559999999999999</v>
      </c>
      <c r="H133" s="103">
        <f>ROUND(G133*1.01,2)</f>
        <v>19.760000000000002</v>
      </c>
      <c r="I133" s="103">
        <f t="shared" ref="I133:Z133" si="111">ROUND(H133*1.01,2)</f>
        <v>19.96</v>
      </c>
      <c r="J133" s="103">
        <f t="shared" si="111"/>
        <v>20.16</v>
      </c>
      <c r="K133" s="103">
        <f t="shared" si="111"/>
        <v>20.36</v>
      </c>
      <c r="L133" s="103">
        <f t="shared" si="111"/>
        <v>20.56</v>
      </c>
      <c r="M133" s="103">
        <f t="shared" si="111"/>
        <v>20.77</v>
      </c>
      <c r="N133" s="103">
        <f t="shared" si="111"/>
        <v>20.98</v>
      </c>
      <c r="O133" s="103">
        <f t="shared" si="111"/>
        <v>21.19</v>
      </c>
      <c r="P133" s="103">
        <f t="shared" si="111"/>
        <v>21.4</v>
      </c>
      <c r="Q133" s="103">
        <f t="shared" si="111"/>
        <v>21.61</v>
      </c>
      <c r="R133" s="103">
        <f t="shared" si="111"/>
        <v>21.83</v>
      </c>
      <c r="S133" s="103">
        <f t="shared" si="111"/>
        <v>22.05</v>
      </c>
      <c r="T133" s="103">
        <f t="shared" si="111"/>
        <v>22.27</v>
      </c>
      <c r="U133" s="103">
        <f t="shared" si="111"/>
        <v>22.49</v>
      </c>
      <c r="V133" s="103">
        <f t="shared" si="111"/>
        <v>22.71</v>
      </c>
      <c r="W133" s="103">
        <f t="shared" si="111"/>
        <v>22.94</v>
      </c>
      <c r="X133" s="103">
        <f t="shared" si="111"/>
        <v>23.17</v>
      </c>
      <c r="Y133" s="103">
        <f t="shared" si="111"/>
        <v>23.4</v>
      </c>
      <c r="Z133" s="103">
        <f t="shared" si="111"/>
        <v>23.63</v>
      </c>
      <c r="AA133" s="113"/>
      <c r="AB133" s="96"/>
      <c r="AC133" s="96"/>
      <c r="AD133" s="96"/>
    </row>
    <row r="134" spans="1:30" ht="15" customHeight="1" x14ac:dyDescent="0.25">
      <c r="A134" s="49">
        <v>19</v>
      </c>
      <c r="B134" s="78"/>
      <c r="C134" s="16"/>
      <c r="D134" s="60"/>
      <c r="E134" s="25" t="s">
        <v>106</v>
      </c>
      <c r="F134" s="26">
        <f>ROUND(F133*1.02,2)</f>
        <v>18.760000000000002</v>
      </c>
      <c r="G134" s="26">
        <f t="shared" ref="G134:Z134" si="112">ROUND(G133*1.02,2)</f>
        <v>19.95</v>
      </c>
      <c r="H134" s="26">
        <f t="shared" si="112"/>
        <v>20.16</v>
      </c>
      <c r="I134" s="26">
        <f t="shared" si="112"/>
        <v>20.36</v>
      </c>
      <c r="J134" s="26">
        <f t="shared" si="112"/>
        <v>20.56</v>
      </c>
      <c r="K134" s="26">
        <f t="shared" si="112"/>
        <v>20.77</v>
      </c>
      <c r="L134" s="26">
        <f t="shared" si="112"/>
        <v>20.97</v>
      </c>
      <c r="M134" s="26">
        <f t="shared" si="112"/>
        <v>21.19</v>
      </c>
      <c r="N134" s="26">
        <f t="shared" si="112"/>
        <v>21.4</v>
      </c>
      <c r="O134" s="26">
        <f t="shared" si="112"/>
        <v>21.61</v>
      </c>
      <c r="P134" s="26">
        <f t="shared" si="112"/>
        <v>21.83</v>
      </c>
      <c r="Q134" s="26">
        <f t="shared" si="112"/>
        <v>22.04</v>
      </c>
      <c r="R134" s="26">
        <f t="shared" si="112"/>
        <v>22.27</v>
      </c>
      <c r="S134" s="26">
        <f t="shared" si="112"/>
        <v>22.49</v>
      </c>
      <c r="T134" s="26">
        <f t="shared" si="112"/>
        <v>22.72</v>
      </c>
      <c r="U134" s="26">
        <f t="shared" si="112"/>
        <v>22.94</v>
      </c>
      <c r="V134" s="26">
        <f t="shared" si="112"/>
        <v>23.16</v>
      </c>
      <c r="W134" s="26">
        <f t="shared" si="112"/>
        <v>23.4</v>
      </c>
      <c r="X134" s="26">
        <f t="shared" si="112"/>
        <v>23.63</v>
      </c>
      <c r="Y134" s="26">
        <f t="shared" si="112"/>
        <v>23.87</v>
      </c>
      <c r="Z134" s="26">
        <f t="shared" si="112"/>
        <v>24.1</v>
      </c>
      <c r="AA134" s="113" t="s">
        <v>28</v>
      </c>
      <c r="AB134" s="96"/>
      <c r="AC134" s="96"/>
      <c r="AD134" s="96"/>
    </row>
    <row r="135" spans="1:30" ht="15" customHeight="1" x14ac:dyDescent="0.25">
      <c r="A135" s="49"/>
      <c r="B135" s="78"/>
      <c r="C135" s="16"/>
      <c r="D135" s="60"/>
      <c r="E135" s="27" t="s">
        <v>108</v>
      </c>
      <c r="F135" s="28">
        <f>ROUND(F134*1.03,2)</f>
        <v>19.32</v>
      </c>
      <c r="G135" s="28">
        <f t="shared" ref="G135:Z136" si="113">ROUND(G134*1.03,2)</f>
        <v>20.55</v>
      </c>
      <c r="H135" s="28">
        <f t="shared" si="113"/>
        <v>20.76</v>
      </c>
      <c r="I135" s="28">
        <f t="shared" si="113"/>
        <v>20.97</v>
      </c>
      <c r="J135" s="28">
        <f t="shared" si="113"/>
        <v>21.18</v>
      </c>
      <c r="K135" s="28">
        <f t="shared" si="113"/>
        <v>21.39</v>
      </c>
      <c r="L135" s="28">
        <f t="shared" si="113"/>
        <v>21.6</v>
      </c>
      <c r="M135" s="28">
        <f t="shared" si="113"/>
        <v>21.83</v>
      </c>
      <c r="N135" s="28">
        <f t="shared" si="113"/>
        <v>22.04</v>
      </c>
      <c r="O135" s="28">
        <f t="shared" si="113"/>
        <v>22.26</v>
      </c>
      <c r="P135" s="28">
        <f t="shared" si="113"/>
        <v>22.48</v>
      </c>
      <c r="Q135" s="28">
        <f t="shared" si="113"/>
        <v>22.7</v>
      </c>
      <c r="R135" s="28">
        <f t="shared" si="113"/>
        <v>22.94</v>
      </c>
      <c r="S135" s="28">
        <f t="shared" si="113"/>
        <v>23.16</v>
      </c>
      <c r="T135" s="28">
        <f t="shared" si="113"/>
        <v>23.4</v>
      </c>
      <c r="U135" s="28">
        <f t="shared" si="113"/>
        <v>23.63</v>
      </c>
      <c r="V135" s="28">
        <f t="shared" si="113"/>
        <v>23.85</v>
      </c>
      <c r="W135" s="28">
        <f t="shared" si="113"/>
        <v>24.1</v>
      </c>
      <c r="X135" s="28">
        <f t="shared" si="113"/>
        <v>24.34</v>
      </c>
      <c r="Y135" s="28">
        <f t="shared" si="113"/>
        <v>24.59</v>
      </c>
      <c r="Z135" s="28">
        <f t="shared" si="113"/>
        <v>24.82</v>
      </c>
      <c r="AA135" s="113"/>
      <c r="AB135" s="96"/>
      <c r="AC135" s="96"/>
      <c r="AD135" s="96"/>
    </row>
    <row r="136" spans="1:30" ht="15" customHeight="1" thickBot="1" x14ac:dyDescent="0.3">
      <c r="A136" s="49"/>
      <c r="B136" s="77"/>
      <c r="C136" s="44"/>
      <c r="D136" s="88"/>
      <c r="E136" s="21" t="s">
        <v>109</v>
      </c>
      <c r="F136" s="22">
        <f>ROUND(F135*1.03,2)</f>
        <v>19.899999999999999</v>
      </c>
      <c r="G136" s="22">
        <f t="shared" si="113"/>
        <v>21.17</v>
      </c>
      <c r="H136" s="22">
        <f t="shared" si="113"/>
        <v>21.38</v>
      </c>
      <c r="I136" s="22">
        <f t="shared" si="113"/>
        <v>21.6</v>
      </c>
      <c r="J136" s="22">
        <f t="shared" si="113"/>
        <v>21.82</v>
      </c>
      <c r="K136" s="22">
        <f t="shared" si="113"/>
        <v>22.03</v>
      </c>
      <c r="L136" s="22">
        <f t="shared" si="113"/>
        <v>22.25</v>
      </c>
      <c r="M136" s="22">
        <f t="shared" si="113"/>
        <v>22.48</v>
      </c>
      <c r="N136" s="22">
        <f t="shared" si="113"/>
        <v>22.7</v>
      </c>
      <c r="O136" s="22">
        <f t="shared" si="113"/>
        <v>22.93</v>
      </c>
      <c r="P136" s="22">
        <f t="shared" si="113"/>
        <v>23.15</v>
      </c>
      <c r="Q136" s="22">
        <f t="shared" si="113"/>
        <v>23.38</v>
      </c>
      <c r="R136" s="22">
        <f t="shared" si="113"/>
        <v>23.63</v>
      </c>
      <c r="S136" s="22">
        <f t="shared" si="113"/>
        <v>23.85</v>
      </c>
      <c r="T136" s="22">
        <f t="shared" si="113"/>
        <v>24.1</v>
      </c>
      <c r="U136" s="22">
        <f t="shared" si="113"/>
        <v>24.34</v>
      </c>
      <c r="V136" s="22">
        <f t="shared" si="113"/>
        <v>24.57</v>
      </c>
      <c r="W136" s="22">
        <f t="shared" si="113"/>
        <v>24.82</v>
      </c>
      <c r="X136" s="22">
        <f t="shared" si="113"/>
        <v>25.07</v>
      </c>
      <c r="Y136" s="22">
        <f t="shared" si="113"/>
        <v>25.33</v>
      </c>
      <c r="Z136" s="22">
        <f t="shared" si="113"/>
        <v>25.56</v>
      </c>
      <c r="AA136" s="113"/>
      <c r="AB136" s="96"/>
      <c r="AC136" s="96"/>
      <c r="AD136" s="96"/>
    </row>
    <row r="137" spans="1:30" ht="15" customHeight="1" x14ac:dyDescent="0.25">
      <c r="A137" s="49"/>
      <c r="B137" s="81"/>
      <c r="C137" s="69"/>
      <c r="D137" s="85"/>
      <c r="E137" s="72" t="s">
        <v>111</v>
      </c>
      <c r="F137" s="71">
        <f>ROUND(F136*1.015,2)</f>
        <v>20.2</v>
      </c>
      <c r="G137" s="71">
        <f t="shared" ref="G137:Z137" si="114">ROUND(G136*1.015,2)</f>
        <v>21.49</v>
      </c>
      <c r="H137" s="71">
        <f t="shared" si="114"/>
        <v>21.7</v>
      </c>
      <c r="I137" s="71">
        <f t="shared" si="114"/>
        <v>21.92</v>
      </c>
      <c r="J137" s="71">
        <f t="shared" si="114"/>
        <v>22.15</v>
      </c>
      <c r="K137" s="71">
        <f t="shared" si="114"/>
        <v>22.36</v>
      </c>
      <c r="L137" s="71">
        <f t="shared" si="114"/>
        <v>22.58</v>
      </c>
      <c r="M137" s="71">
        <f t="shared" si="114"/>
        <v>22.82</v>
      </c>
      <c r="N137" s="71">
        <f t="shared" si="114"/>
        <v>23.04</v>
      </c>
      <c r="O137" s="71">
        <f t="shared" si="114"/>
        <v>23.27</v>
      </c>
      <c r="P137" s="71">
        <f t="shared" si="114"/>
        <v>23.5</v>
      </c>
      <c r="Q137" s="71">
        <f t="shared" si="114"/>
        <v>23.73</v>
      </c>
      <c r="R137" s="71">
        <f t="shared" si="114"/>
        <v>23.98</v>
      </c>
      <c r="S137" s="71">
        <f t="shared" si="114"/>
        <v>24.21</v>
      </c>
      <c r="T137" s="71">
        <f t="shared" si="114"/>
        <v>24.46</v>
      </c>
      <c r="U137" s="71">
        <f t="shared" si="114"/>
        <v>24.71</v>
      </c>
      <c r="V137" s="71">
        <f t="shared" si="114"/>
        <v>24.94</v>
      </c>
      <c r="W137" s="71">
        <f t="shared" si="114"/>
        <v>25.19</v>
      </c>
      <c r="X137" s="71">
        <f t="shared" si="114"/>
        <v>25.45</v>
      </c>
      <c r="Y137" s="71">
        <f t="shared" si="114"/>
        <v>25.71</v>
      </c>
      <c r="Z137" s="71">
        <f t="shared" si="114"/>
        <v>25.94</v>
      </c>
      <c r="AA137" s="113"/>
      <c r="AB137" s="96"/>
      <c r="AC137" s="96"/>
      <c r="AD137" s="96"/>
    </row>
    <row r="138" spans="1:30" ht="15" customHeight="1" x14ac:dyDescent="0.25">
      <c r="A138" s="49"/>
      <c r="B138" s="81"/>
      <c r="C138" s="69"/>
      <c r="D138" s="85"/>
      <c r="E138" s="100" t="s">
        <v>112</v>
      </c>
      <c r="F138" s="101">
        <f>ROUND(F137*1.02,2)</f>
        <v>20.6</v>
      </c>
      <c r="G138" s="101">
        <f t="shared" ref="G138:Z138" si="115">ROUND(G137*1.02,2)</f>
        <v>21.92</v>
      </c>
      <c r="H138" s="101">
        <f t="shared" si="115"/>
        <v>22.13</v>
      </c>
      <c r="I138" s="101">
        <f t="shared" si="115"/>
        <v>22.36</v>
      </c>
      <c r="J138" s="101">
        <f t="shared" si="115"/>
        <v>22.59</v>
      </c>
      <c r="K138" s="101">
        <f t="shared" si="115"/>
        <v>22.81</v>
      </c>
      <c r="L138" s="101">
        <f t="shared" si="115"/>
        <v>23.03</v>
      </c>
      <c r="M138" s="101">
        <f t="shared" si="115"/>
        <v>23.28</v>
      </c>
      <c r="N138" s="101">
        <f t="shared" si="115"/>
        <v>23.5</v>
      </c>
      <c r="O138" s="101">
        <f t="shared" si="115"/>
        <v>23.74</v>
      </c>
      <c r="P138" s="101">
        <f t="shared" si="115"/>
        <v>23.97</v>
      </c>
      <c r="Q138" s="101">
        <f t="shared" si="115"/>
        <v>24.2</v>
      </c>
      <c r="R138" s="101">
        <f t="shared" si="115"/>
        <v>24.46</v>
      </c>
      <c r="S138" s="101">
        <f t="shared" si="115"/>
        <v>24.69</v>
      </c>
      <c r="T138" s="101">
        <f t="shared" si="115"/>
        <v>24.95</v>
      </c>
      <c r="U138" s="101">
        <f t="shared" si="115"/>
        <v>25.2</v>
      </c>
      <c r="V138" s="101">
        <f t="shared" si="115"/>
        <v>25.44</v>
      </c>
      <c r="W138" s="101">
        <f t="shared" si="115"/>
        <v>25.69</v>
      </c>
      <c r="X138" s="101">
        <f t="shared" si="115"/>
        <v>25.96</v>
      </c>
      <c r="Y138" s="101">
        <f t="shared" si="115"/>
        <v>26.22</v>
      </c>
      <c r="Z138" s="101">
        <f t="shared" si="115"/>
        <v>26.46</v>
      </c>
      <c r="AA138" s="113"/>
      <c r="AB138" s="96"/>
      <c r="AC138" s="96"/>
      <c r="AD138" s="96"/>
    </row>
    <row r="139" spans="1:30" ht="15" customHeight="1" thickBot="1" x14ac:dyDescent="0.3">
      <c r="A139" s="43"/>
      <c r="B139" s="90"/>
      <c r="C139" s="91"/>
      <c r="D139" s="92"/>
      <c r="E139" s="74" t="s">
        <v>113</v>
      </c>
      <c r="F139" s="93">
        <f>ROUND(F138*1.025,2)</f>
        <v>21.12</v>
      </c>
      <c r="G139" s="93">
        <f t="shared" ref="G139:Z139" si="116">ROUND(G138*1.025,2)</f>
        <v>22.47</v>
      </c>
      <c r="H139" s="93">
        <f t="shared" si="116"/>
        <v>22.68</v>
      </c>
      <c r="I139" s="93">
        <f t="shared" si="116"/>
        <v>22.92</v>
      </c>
      <c r="J139" s="93">
        <f t="shared" si="116"/>
        <v>23.15</v>
      </c>
      <c r="K139" s="93">
        <f t="shared" si="116"/>
        <v>23.38</v>
      </c>
      <c r="L139" s="93">
        <f t="shared" si="116"/>
        <v>23.61</v>
      </c>
      <c r="M139" s="93">
        <f t="shared" si="116"/>
        <v>23.86</v>
      </c>
      <c r="N139" s="93">
        <f t="shared" si="116"/>
        <v>24.09</v>
      </c>
      <c r="O139" s="93">
        <f t="shared" si="116"/>
        <v>24.33</v>
      </c>
      <c r="P139" s="93">
        <f t="shared" si="116"/>
        <v>24.57</v>
      </c>
      <c r="Q139" s="93">
        <f t="shared" si="116"/>
        <v>24.81</v>
      </c>
      <c r="R139" s="93">
        <f t="shared" si="116"/>
        <v>25.07</v>
      </c>
      <c r="S139" s="93">
        <f t="shared" si="116"/>
        <v>25.31</v>
      </c>
      <c r="T139" s="93">
        <f t="shared" si="116"/>
        <v>25.57</v>
      </c>
      <c r="U139" s="93">
        <f t="shared" si="116"/>
        <v>25.83</v>
      </c>
      <c r="V139" s="93">
        <f t="shared" si="116"/>
        <v>26.08</v>
      </c>
      <c r="W139" s="93">
        <f t="shared" si="116"/>
        <v>26.33</v>
      </c>
      <c r="X139" s="93">
        <f t="shared" si="116"/>
        <v>26.61</v>
      </c>
      <c r="Y139" s="93">
        <f t="shared" si="116"/>
        <v>26.88</v>
      </c>
      <c r="Z139" s="93">
        <f t="shared" si="116"/>
        <v>27.12</v>
      </c>
      <c r="AA139" s="114"/>
      <c r="AB139" s="96"/>
      <c r="AC139" s="96"/>
      <c r="AD139" s="96"/>
    </row>
    <row r="140" spans="1:30" ht="15" customHeight="1" x14ac:dyDescent="0.25">
      <c r="A140" s="49"/>
      <c r="B140" s="79"/>
      <c r="C140" s="32"/>
      <c r="D140" s="59"/>
      <c r="E140" s="102" t="s">
        <v>105</v>
      </c>
      <c r="F140" s="103">
        <v>18.809999999999999</v>
      </c>
      <c r="G140" s="103">
        <v>20</v>
      </c>
      <c r="H140" s="103">
        <f>ROUND(G140*1.01,2)</f>
        <v>20.2</v>
      </c>
      <c r="I140" s="103">
        <f t="shared" ref="I140:Z140" si="117">ROUND(H140*1.01,2)</f>
        <v>20.399999999999999</v>
      </c>
      <c r="J140" s="103">
        <f t="shared" si="117"/>
        <v>20.6</v>
      </c>
      <c r="K140" s="103">
        <f t="shared" si="117"/>
        <v>20.81</v>
      </c>
      <c r="L140" s="103">
        <f t="shared" si="117"/>
        <v>21.02</v>
      </c>
      <c r="M140" s="103">
        <f t="shared" si="117"/>
        <v>21.23</v>
      </c>
      <c r="N140" s="103">
        <f t="shared" si="117"/>
        <v>21.44</v>
      </c>
      <c r="O140" s="103">
        <f t="shared" si="117"/>
        <v>21.65</v>
      </c>
      <c r="P140" s="103">
        <f t="shared" si="117"/>
        <v>21.87</v>
      </c>
      <c r="Q140" s="103">
        <f t="shared" si="117"/>
        <v>22.09</v>
      </c>
      <c r="R140" s="103">
        <f t="shared" si="117"/>
        <v>22.31</v>
      </c>
      <c r="S140" s="103">
        <f t="shared" si="117"/>
        <v>22.53</v>
      </c>
      <c r="T140" s="103">
        <f t="shared" si="117"/>
        <v>22.76</v>
      </c>
      <c r="U140" s="103">
        <f t="shared" si="117"/>
        <v>22.99</v>
      </c>
      <c r="V140" s="103">
        <f t="shared" si="117"/>
        <v>23.22</v>
      </c>
      <c r="W140" s="103">
        <f t="shared" si="117"/>
        <v>23.45</v>
      </c>
      <c r="X140" s="103">
        <f t="shared" si="117"/>
        <v>23.68</v>
      </c>
      <c r="Y140" s="103">
        <f t="shared" si="117"/>
        <v>23.92</v>
      </c>
      <c r="Z140" s="103">
        <f t="shared" si="117"/>
        <v>24.16</v>
      </c>
      <c r="AA140" s="113"/>
      <c r="AB140" s="96"/>
      <c r="AC140" s="96"/>
      <c r="AD140" s="96"/>
    </row>
    <row r="141" spans="1:30" ht="15" customHeight="1" x14ac:dyDescent="0.25">
      <c r="A141" s="49">
        <v>20</v>
      </c>
      <c r="B141" s="78"/>
      <c r="C141" s="16"/>
      <c r="D141" s="60"/>
      <c r="E141" s="25" t="s">
        <v>106</v>
      </c>
      <c r="F141" s="26">
        <f>ROUND(F140*1.02,2)</f>
        <v>19.190000000000001</v>
      </c>
      <c r="G141" s="26">
        <f t="shared" ref="G141:Z141" si="118">ROUND(G140*1.02,2)</f>
        <v>20.399999999999999</v>
      </c>
      <c r="H141" s="26">
        <f t="shared" si="118"/>
        <v>20.6</v>
      </c>
      <c r="I141" s="26">
        <f t="shared" si="118"/>
        <v>20.81</v>
      </c>
      <c r="J141" s="26">
        <f t="shared" si="118"/>
        <v>21.01</v>
      </c>
      <c r="K141" s="26">
        <f t="shared" si="118"/>
        <v>21.23</v>
      </c>
      <c r="L141" s="26">
        <f t="shared" si="118"/>
        <v>21.44</v>
      </c>
      <c r="M141" s="26">
        <f t="shared" si="118"/>
        <v>21.65</v>
      </c>
      <c r="N141" s="26">
        <f t="shared" si="118"/>
        <v>21.87</v>
      </c>
      <c r="O141" s="26">
        <f t="shared" si="118"/>
        <v>22.08</v>
      </c>
      <c r="P141" s="26">
        <f t="shared" si="118"/>
        <v>22.31</v>
      </c>
      <c r="Q141" s="26">
        <f t="shared" si="118"/>
        <v>22.53</v>
      </c>
      <c r="R141" s="26">
        <f t="shared" si="118"/>
        <v>22.76</v>
      </c>
      <c r="S141" s="26">
        <f t="shared" si="118"/>
        <v>22.98</v>
      </c>
      <c r="T141" s="26">
        <f t="shared" si="118"/>
        <v>23.22</v>
      </c>
      <c r="U141" s="26">
        <f t="shared" si="118"/>
        <v>23.45</v>
      </c>
      <c r="V141" s="26">
        <f t="shared" si="118"/>
        <v>23.68</v>
      </c>
      <c r="W141" s="26">
        <f t="shared" si="118"/>
        <v>23.92</v>
      </c>
      <c r="X141" s="26">
        <f t="shared" si="118"/>
        <v>24.15</v>
      </c>
      <c r="Y141" s="26">
        <f t="shared" si="118"/>
        <v>24.4</v>
      </c>
      <c r="Z141" s="26">
        <f t="shared" si="118"/>
        <v>24.64</v>
      </c>
      <c r="AA141" s="113" t="s">
        <v>97</v>
      </c>
      <c r="AB141" s="96"/>
      <c r="AC141" s="96"/>
      <c r="AD141" s="96"/>
    </row>
    <row r="142" spans="1:30" ht="15" customHeight="1" x14ac:dyDescent="0.25">
      <c r="A142" s="49"/>
      <c r="B142" s="78"/>
      <c r="C142" s="16"/>
      <c r="D142" s="60"/>
      <c r="E142" s="27" t="s">
        <v>108</v>
      </c>
      <c r="F142" s="28">
        <f>ROUND(F141*1.03,2)</f>
        <v>19.77</v>
      </c>
      <c r="G142" s="28">
        <f t="shared" ref="G142:Z143" si="119">ROUND(G141*1.03,2)</f>
        <v>21.01</v>
      </c>
      <c r="H142" s="28">
        <f t="shared" si="119"/>
        <v>21.22</v>
      </c>
      <c r="I142" s="28">
        <f t="shared" si="119"/>
        <v>21.43</v>
      </c>
      <c r="J142" s="28">
        <f t="shared" si="119"/>
        <v>21.64</v>
      </c>
      <c r="K142" s="28">
        <f t="shared" si="119"/>
        <v>21.87</v>
      </c>
      <c r="L142" s="28">
        <f t="shared" si="119"/>
        <v>22.08</v>
      </c>
      <c r="M142" s="28">
        <f t="shared" si="119"/>
        <v>22.3</v>
      </c>
      <c r="N142" s="28">
        <f t="shared" si="119"/>
        <v>22.53</v>
      </c>
      <c r="O142" s="28">
        <f t="shared" si="119"/>
        <v>22.74</v>
      </c>
      <c r="P142" s="28">
        <f t="shared" si="119"/>
        <v>22.98</v>
      </c>
      <c r="Q142" s="28">
        <f t="shared" si="119"/>
        <v>23.21</v>
      </c>
      <c r="R142" s="28">
        <f t="shared" si="119"/>
        <v>23.44</v>
      </c>
      <c r="S142" s="28">
        <f t="shared" si="119"/>
        <v>23.67</v>
      </c>
      <c r="T142" s="28">
        <f t="shared" si="119"/>
        <v>23.92</v>
      </c>
      <c r="U142" s="28">
        <f t="shared" si="119"/>
        <v>24.15</v>
      </c>
      <c r="V142" s="28">
        <f t="shared" si="119"/>
        <v>24.39</v>
      </c>
      <c r="W142" s="28">
        <f t="shared" si="119"/>
        <v>24.64</v>
      </c>
      <c r="X142" s="28">
        <f t="shared" si="119"/>
        <v>24.87</v>
      </c>
      <c r="Y142" s="28">
        <f t="shared" si="119"/>
        <v>25.13</v>
      </c>
      <c r="Z142" s="28">
        <f t="shared" si="119"/>
        <v>25.38</v>
      </c>
      <c r="AA142" s="113"/>
      <c r="AB142" s="96"/>
      <c r="AC142" s="96"/>
      <c r="AD142" s="96"/>
    </row>
    <row r="143" spans="1:30" ht="15" customHeight="1" thickBot="1" x14ac:dyDescent="0.3">
      <c r="A143" s="49"/>
      <c r="B143" s="77"/>
      <c r="C143" s="44"/>
      <c r="D143" s="88"/>
      <c r="E143" s="21" t="s">
        <v>109</v>
      </c>
      <c r="F143" s="22">
        <f>ROUND(F142*1.03,2)</f>
        <v>20.36</v>
      </c>
      <c r="G143" s="22">
        <f t="shared" si="119"/>
        <v>21.64</v>
      </c>
      <c r="H143" s="22">
        <f t="shared" si="119"/>
        <v>21.86</v>
      </c>
      <c r="I143" s="22">
        <f t="shared" si="119"/>
        <v>22.07</v>
      </c>
      <c r="J143" s="22">
        <f t="shared" si="119"/>
        <v>22.29</v>
      </c>
      <c r="K143" s="22">
        <f t="shared" si="119"/>
        <v>22.53</v>
      </c>
      <c r="L143" s="22">
        <f t="shared" si="119"/>
        <v>22.74</v>
      </c>
      <c r="M143" s="22">
        <f t="shared" si="119"/>
        <v>22.97</v>
      </c>
      <c r="N143" s="22">
        <f t="shared" si="119"/>
        <v>23.21</v>
      </c>
      <c r="O143" s="22">
        <f t="shared" si="119"/>
        <v>23.42</v>
      </c>
      <c r="P143" s="22">
        <f t="shared" si="119"/>
        <v>23.67</v>
      </c>
      <c r="Q143" s="22">
        <f t="shared" si="119"/>
        <v>23.91</v>
      </c>
      <c r="R143" s="22">
        <f t="shared" si="119"/>
        <v>24.14</v>
      </c>
      <c r="S143" s="22">
        <f t="shared" si="119"/>
        <v>24.38</v>
      </c>
      <c r="T143" s="22">
        <f t="shared" si="119"/>
        <v>24.64</v>
      </c>
      <c r="U143" s="22">
        <f t="shared" si="119"/>
        <v>24.87</v>
      </c>
      <c r="V143" s="22">
        <f t="shared" si="119"/>
        <v>25.12</v>
      </c>
      <c r="W143" s="22">
        <f t="shared" si="119"/>
        <v>25.38</v>
      </c>
      <c r="X143" s="22">
        <f t="shared" si="119"/>
        <v>25.62</v>
      </c>
      <c r="Y143" s="22">
        <f t="shared" si="119"/>
        <v>25.88</v>
      </c>
      <c r="Z143" s="22">
        <f t="shared" si="119"/>
        <v>26.14</v>
      </c>
      <c r="AA143" s="113"/>
      <c r="AB143" s="96"/>
      <c r="AC143" s="96"/>
      <c r="AD143" s="96"/>
    </row>
    <row r="144" spans="1:30" ht="15" customHeight="1" x14ac:dyDescent="0.25">
      <c r="A144" s="49"/>
      <c r="B144" s="81"/>
      <c r="C144" s="69"/>
      <c r="D144" s="85"/>
      <c r="E144" s="72" t="s">
        <v>111</v>
      </c>
      <c r="F144" s="71">
        <f>ROUND(F143*1.015,2)</f>
        <v>20.67</v>
      </c>
      <c r="G144" s="71">
        <f t="shared" ref="G144:Z144" si="120">ROUND(G143*1.015,2)</f>
        <v>21.96</v>
      </c>
      <c r="H144" s="71">
        <f t="shared" si="120"/>
        <v>22.19</v>
      </c>
      <c r="I144" s="71">
        <f t="shared" si="120"/>
        <v>22.4</v>
      </c>
      <c r="J144" s="71">
        <f t="shared" si="120"/>
        <v>22.62</v>
      </c>
      <c r="K144" s="71">
        <f t="shared" si="120"/>
        <v>22.87</v>
      </c>
      <c r="L144" s="71">
        <f t="shared" si="120"/>
        <v>23.08</v>
      </c>
      <c r="M144" s="71">
        <f t="shared" si="120"/>
        <v>23.31</v>
      </c>
      <c r="N144" s="71">
        <f t="shared" si="120"/>
        <v>23.56</v>
      </c>
      <c r="O144" s="71">
        <f t="shared" si="120"/>
        <v>23.77</v>
      </c>
      <c r="P144" s="71">
        <f t="shared" si="120"/>
        <v>24.03</v>
      </c>
      <c r="Q144" s="71">
        <f t="shared" si="120"/>
        <v>24.27</v>
      </c>
      <c r="R144" s="71">
        <f t="shared" si="120"/>
        <v>24.5</v>
      </c>
      <c r="S144" s="71">
        <f t="shared" si="120"/>
        <v>24.75</v>
      </c>
      <c r="T144" s="71">
        <f t="shared" si="120"/>
        <v>25.01</v>
      </c>
      <c r="U144" s="71">
        <f t="shared" si="120"/>
        <v>25.24</v>
      </c>
      <c r="V144" s="71">
        <f t="shared" si="120"/>
        <v>25.5</v>
      </c>
      <c r="W144" s="71">
        <f t="shared" si="120"/>
        <v>25.76</v>
      </c>
      <c r="X144" s="71">
        <f t="shared" si="120"/>
        <v>26</v>
      </c>
      <c r="Y144" s="71">
        <f t="shared" si="120"/>
        <v>26.27</v>
      </c>
      <c r="Z144" s="71">
        <f t="shared" si="120"/>
        <v>26.53</v>
      </c>
      <c r="AA144" s="113"/>
      <c r="AB144" s="96"/>
      <c r="AC144" s="96"/>
      <c r="AD144" s="96"/>
    </row>
    <row r="145" spans="1:30" ht="15" customHeight="1" x14ac:dyDescent="0.25">
      <c r="A145" s="49"/>
      <c r="B145" s="81"/>
      <c r="C145" s="69"/>
      <c r="D145" s="85"/>
      <c r="E145" s="100" t="s">
        <v>112</v>
      </c>
      <c r="F145" s="101">
        <f>ROUND(F144*1.02,2)</f>
        <v>21.08</v>
      </c>
      <c r="G145" s="101">
        <f t="shared" ref="G145:Z145" si="121">ROUND(G144*1.02,2)</f>
        <v>22.4</v>
      </c>
      <c r="H145" s="101">
        <f t="shared" si="121"/>
        <v>22.63</v>
      </c>
      <c r="I145" s="101">
        <f t="shared" si="121"/>
        <v>22.85</v>
      </c>
      <c r="J145" s="101">
        <f t="shared" si="121"/>
        <v>23.07</v>
      </c>
      <c r="K145" s="101">
        <f t="shared" si="121"/>
        <v>23.33</v>
      </c>
      <c r="L145" s="101">
        <f t="shared" si="121"/>
        <v>23.54</v>
      </c>
      <c r="M145" s="101">
        <f t="shared" si="121"/>
        <v>23.78</v>
      </c>
      <c r="N145" s="101">
        <f t="shared" si="121"/>
        <v>24.03</v>
      </c>
      <c r="O145" s="101">
        <f t="shared" si="121"/>
        <v>24.25</v>
      </c>
      <c r="P145" s="101">
        <f t="shared" si="121"/>
        <v>24.51</v>
      </c>
      <c r="Q145" s="101">
        <f t="shared" si="121"/>
        <v>24.76</v>
      </c>
      <c r="R145" s="101">
        <f t="shared" si="121"/>
        <v>24.99</v>
      </c>
      <c r="S145" s="101">
        <f t="shared" si="121"/>
        <v>25.25</v>
      </c>
      <c r="T145" s="101">
        <f t="shared" si="121"/>
        <v>25.51</v>
      </c>
      <c r="U145" s="101">
        <f t="shared" si="121"/>
        <v>25.74</v>
      </c>
      <c r="V145" s="101">
        <f t="shared" si="121"/>
        <v>26.01</v>
      </c>
      <c r="W145" s="101">
        <f t="shared" si="121"/>
        <v>26.28</v>
      </c>
      <c r="X145" s="101">
        <f t="shared" si="121"/>
        <v>26.52</v>
      </c>
      <c r="Y145" s="101">
        <f t="shared" si="121"/>
        <v>26.8</v>
      </c>
      <c r="Z145" s="101">
        <f t="shared" si="121"/>
        <v>27.06</v>
      </c>
      <c r="AA145" s="113"/>
      <c r="AB145" s="96"/>
      <c r="AC145" s="96"/>
      <c r="AD145" s="96"/>
    </row>
    <row r="146" spans="1:30" ht="15" customHeight="1" thickBot="1" x14ac:dyDescent="0.3">
      <c r="A146" s="43"/>
      <c r="B146" s="90"/>
      <c r="C146" s="91"/>
      <c r="D146" s="92"/>
      <c r="E146" s="74" t="s">
        <v>113</v>
      </c>
      <c r="F146" s="93">
        <f>ROUND(F145*1.025,2)</f>
        <v>21.61</v>
      </c>
      <c r="G146" s="93">
        <f t="shared" ref="G146:Z146" si="122">ROUND(G145*1.025,2)</f>
        <v>22.96</v>
      </c>
      <c r="H146" s="93">
        <f t="shared" si="122"/>
        <v>23.2</v>
      </c>
      <c r="I146" s="93">
        <f t="shared" si="122"/>
        <v>23.42</v>
      </c>
      <c r="J146" s="93">
        <f t="shared" si="122"/>
        <v>23.65</v>
      </c>
      <c r="K146" s="93">
        <f t="shared" si="122"/>
        <v>23.91</v>
      </c>
      <c r="L146" s="93">
        <f t="shared" si="122"/>
        <v>24.13</v>
      </c>
      <c r="M146" s="93">
        <f t="shared" si="122"/>
        <v>24.37</v>
      </c>
      <c r="N146" s="93">
        <f t="shared" si="122"/>
        <v>24.63</v>
      </c>
      <c r="O146" s="93">
        <f t="shared" si="122"/>
        <v>24.86</v>
      </c>
      <c r="P146" s="93">
        <f t="shared" si="122"/>
        <v>25.12</v>
      </c>
      <c r="Q146" s="93">
        <f t="shared" si="122"/>
        <v>25.38</v>
      </c>
      <c r="R146" s="93">
        <f t="shared" si="122"/>
        <v>25.61</v>
      </c>
      <c r="S146" s="93">
        <f t="shared" si="122"/>
        <v>25.88</v>
      </c>
      <c r="T146" s="93">
        <f t="shared" si="122"/>
        <v>26.15</v>
      </c>
      <c r="U146" s="93">
        <f t="shared" si="122"/>
        <v>26.38</v>
      </c>
      <c r="V146" s="93">
        <f t="shared" si="122"/>
        <v>26.66</v>
      </c>
      <c r="W146" s="93">
        <f t="shared" si="122"/>
        <v>26.94</v>
      </c>
      <c r="X146" s="93">
        <f t="shared" si="122"/>
        <v>27.18</v>
      </c>
      <c r="Y146" s="93">
        <f t="shared" si="122"/>
        <v>27.47</v>
      </c>
      <c r="Z146" s="93">
        <f t="shared" si="122"/>
        <v>27.74</v>
      </c>
      <c r="AA146" s="114"/>
      <c r="AB146" s="96"/>
      <c r="AC146" s="96"/>
      <c r="AD146" s="96"/>
    </row>
    <row r="147" spans="1:30" ht="15" customHeight="1" x14ac:dyDescent="0.25">
      <c r="A147" s="49"/>
      <c r="B147" s="79"/>
      <c r="C147" s="32"/>
      <c r="D147" s="59"/>
      <c r="E147" s="102" t="s">
        <v>105</v>
      </c>
      <c r="F147" s="103">
        <v>19.260000000000002</v>
      </c>
      <c r="G147" s="103">
        <v>20.48</v>
      </c>
      <c r="H147" s="103">
        <f>ROUND(G147*1.01,2)</f>
        <v>20.68</v>
      </c>
      <c r="I147" s="103">
        <f t="shared" ref="I147:Z147" si="123">ROUND(H147*1.01,2)</f>
        <v>20.89</v>
      </c>
      <c r="J147" s="103">
        <f t="shared" si="123"/>
        <v>21.1</v>
      </c>
      <c r="K147" s="103">
        <f t="shared" si="123"/>
        <v>21.31</v>
      </c>
      <c r="L147" s="103">
        <f t="shared" si="123"/>
        <v>21.52</v>
      </c>
      <c r="M147" s="103">
        <f t="shared" si="123"/>
        <v>21.74</v>
      </c>
      <c r="N147" s="103">
        <f t="shared" si="123"/>
        <v>21.96</v>
      </c>
      <c r="O147" s="103">
        <f t="shared" si="123"/>
        <v>22.18</v>
      </c>
      <c r="P147" s="103">
        <f t="shared" si="123"/>
        <v>22.4</v>
      </c>
      <c r="Q147" s="103">
        <f t="shared" si="123"/>
        <v>22.62</v>
      </c>
      <c r="R147" s="103">
        <f t="shared" si="123"/>
        <v>22.85</v>
      </c>
      <c r="S147" s="103">
        <f t="shared" si="123"/>
        <v>23.08</v>
      </c>
      <c r="T147" s="103">
        <f t="shared" si="123"/>
        <v>23.31</v>
      </c>
      <c r="U147" s="103">
        <f t="shared" si="123"/>
        <v>23.54</v>
      </c>
      <c r="V147" s="103">
        <f t="shared" si="123"/>
        <v>23.78</v>
      </c>
      <c r="W147" s="103">
        <f t="shared" si="123"/>
        <v>24.02</v>
      </c>
      <c r="X147" s="103">
        <f t="shared" si="123"/>
        <v>24.26</v>
      </c>
      <c r="Y147" s="103">
        <f t="shared" si="123"/>
        <v>24.5</v>
      </c>
      <c r="Z147" s="103">
        <f t="shared" si="123"/>
        <v>24.75</v>
      </c>
      <c r="AA147" s="113"/>
      <c r="AB147" s="96"/>
      <c r="AC147" s="96"/>
      <c r="AD147" s="96"/>
    </row>
    <row r="148" spans="1:30" ht="15" customHeight="1" x14ac:dyDescent="0.25">
      <c r="A148" s="49">
        <v>21</v>
      </c>
      <c r="B148" s="78"/>
      <c r="C148" s="16"/>
      <c r="D148" s="60"/>
      <c r="E148" s="25" t="s">
        <v>106</v>
      </c>
      <c r="F148" s="26">
        <f>ROUND(F147*1.02,2)</f>
        <v>19.649999999999999</v>
      </c>
      <c r="G148" s="26">
        <f t="shared" ref="G148:Z148" si="124">ROUND(G147*1.02,2)</f>
        <v>20.89</v>
      </c>
      <c r="H148" s="26">
        <f t="shared" si="124"/>
        <v>21.09</v>
      </c>
      <c r="I148" s="26">
        <f t="shared" si="124"/>
        <v>21.31</v>
      </c>
      <c r="J148" s="26">
        <f t="shared" si="124"/>
        <v>21.52</v>
      </c>
      <c r="K148" s="26">
        <f t="shared" si="124"/>
        <v>21.74</v>
      </c>
      <c r="L148" s="26">
        <f t="shared" si="124"/>
        <v>21.95</v>
      </c>
      <c r="M148" s="26">
        <f t="shared" si="124"/>
        <v>22.17</v>
      </c>
      <c r="N148" s="26">
        <f t="shared" si="124"/>
        <v>22.4</v>
      </c>
      <c r="O148" s="26">
        <f t="shared" si="124"/>
        <v>22.62</v>
      </c>
      <c r="P148" s="26">
        <f t="shared" si="124"/>
        <v>22.85</v>
      </c>
      <c r="Q148" s="26">
        <f t="shared" si="124"/>
        <v>23.07</v>
      </c>
      <c r="R148" s="26">
        <f t="shared" si="124"/>
        <v>23.31</v>
      </c>
      <c r="S148" s="26">
        <f t="shared" si="124"/>
        <v>23.54</v>
      </c>
      <c r="T148" s="26">
        <f t="shared" si="124"/>
        <v>23.78</v>
      </c>
      <c r="U148" s="26">
        <f t="shared" si="124"/>
        <v>24.01</v>
      </c>
      <c r="V148" s="26">
        <f t="shared" si="124"/>
        <v>24.26</v>
      </c>
      <c r="W148" s="26">
        <f t="shared" si="124"/>
        <v>24.5</v>
      </c>
      <c r="X148" s="26">
        <f t="shared" si="124"/>
        <v>24.75</v>
      </c>
      <c r="Y148" s="26">
        <f t="shared" si="124"/>
        <v>24.99</v>
      </c>
      <c r="Z148" s="26">
        <f t="shared" si="124"/>
        <v>25.25</v>
      </c>
      <c r="AA148" s="113" t="s">
        <v>24</v>
      </c>
      <c r="AB148" s="96"/>
      <c r="AC148" s="96"/>
      <c r="AD148" s="96"/>
    </row>
    <row r="149" spans="1:30" ht="15" customHeight="1" x14ac:dyDescent="0.25">
      <c r="A149" s="49"/>
      <c r="B149" s="78"/>
      <c r="C149" s="16"/>
      <c r="D149" s="60"/>
      <c r="E149" s="27" t="s">
        <v>108</v>
      </c>
      <c r="F149" s="28">
        <f>ROUND(F148*1.03,2)</f>
        <v>20.239999999999998</v>
      </c>
      <c r="G149" s="28">
        <f t="shared" ref="G149:Z150" si="125">ROUND(G148*1.03,2)</f>
        <v>21.52</v>
      </c>
      <c r="H149" s="28">
        <f t="shared" si="125"/>
        <v>21.72</v>
      </c>
      <c r="I149" s="28">
        <f t="shared" si="125"/>
        <v>21.95</v>
      </c>
      <c r="J149" s="28">
        <f t="shared" si="125"/>
        <v>22.17</v>
      </c>
      <c r="K149" s="28">
        <f t="shared" si="125"/>
        <v>22.39</v>
      </c>
      <c r="L149" s="28">
        <f t="shared" si="125"/>
        <v>22.61</v>
      </c>
      <c r="M149" s="28">
        <f t="shared" si="125"/>
        <v>22.84</v>
      </c>
      <c r="N149" s="28">
        <f t="shared" si="125"/>
        <v>23.07</v>
      </c>
      <c r="O149" s="28">
        <f t="shared" si="125"/>
        <v>23.3</v>
      </c>
      <c r="P149" s="28">
        <f t="shared" si="125"/>
        <v>23.54</v>
      </c>
      <c r="Q149" s="28">
        <f t="shared" si="125"/>
        <v>23.76</v>
      </c>
      <c r="R149" s="28">
        <f t="shared" si="125"/>
        <v>24.01</v>
      </c>
      <c r="S149" s="28">
        <f t="shared" si="125"/>
        <v>24.25</v>
      </c>
      <c r="T149" s="28">
        <f t="shared" si="125"/>
        <v>24.49</v>
      </c>
      <c r="U149" s="28">
        <f t="shared" si="125"/>
        <v>24.73</v>
      </c>
      <c r="V149" s="28">
        <f t="shared" si="125"/>
        <v>24.99</v>
      </c>
      <c r="W149" s="28">
        <f t="shared" si="125"/>
        <v>25.24</v>
      </c>
      <c r="X149" s="28">
        <f t="shared" si="125"/>
        <v>25.49</v>
      </c>
      <c r="Y149" s="28">
        <f t="shared" si="125"/>
        <v>25.74</v>
      </c>
      <c r="Z149" s="28">
        <f t="shared" si="125"/>
        <v>26.01</v>
      </c>
      <c r="AA149" s="113"/>
      <c r="AB149" s="96"/>
      <c r="AC149" s="96"/>
      <c r="AD149" s="96"/>
    </row>
    <row r="150" spans="1:30" ht="15" customHeight="1" thickBot="1" x14ac:dyDescent="0.3">
      <c r="A150" s="49"/>
      <c r="B150" s="77"/>
      <c r="C150" s="44"/>
      <c r="D150" s="88"/>
      <c r="E150" s="21" t="s">
        <v>109</v>
      </c>
      <c r="F150" s="22">
        <f>ROUND(F149*1.03,2)</f>
        <v>20.85</v>
      </c>
      <c r="G150" s="22">
        <f t="shared" si="125"/>
        <v>22.17</v>
      </c>
      <c r="H150" s="22">
        <f t="shared" si="125"/>
        <v>22.37</v>
      </c>
      <c r="I150" s="22">
        <f t="shared" si="125"/>
        <v>22.61</v>
      </c>
      <c r="J150" s="22">
        <f t="shared" si="125"/>
        <v>22.84</v>
      </c>
      <c r="K150" s="22">
        <f t="shared" si="125"/>
        <v>23.06</v>
      </c>
      <c r="L150" s="22">
        <f t="shared" si="125"/>
        <v>23.29</v>
      </c>
      <c r="M150" s="22">
        <f t="shared" si="125"/>
        <v>23.53</v>
      </c>
      <c r="N150" s="22">
        <f t="shared" si="125"/>
        <v>23.76</v>
      </c>
      <c r="O150" s="22">
        <f t="shared" si="125"/>
        <v>24</v>
      </c>
      <c r="P150" s="22">
        <f t="shared" si="125"/>
        <v>24.25</v>
      </c>
      <c r="Q150" s="22">
        <f t="shared" si="125"/>
        <v>24.47</v>
      </c>
      <c r="R150" s="22">
        <f t="shared" si="125"/>
        <v>24.73</v>
      </c>
      <c r="S150" s="22">
        <f t="shared" si="125"/>
        <v>24.98</v>
      </c>
      <c r="T150" s="22">
        <f t="shared" si="125"/>
        <v>25.22</v>
      </c>
      <c r="U150" s="22">
        <f t="shared" si="125"/>
        <v>25.47</v>
      </c>
      <c r="V150" s="22">
        <f t="shared" si="125"/>
        <v>25.74</v>
      </c>
      <c r="W150" s="22">
        <f t="shared" si="125"/>
        <v>26</v>
      </c>
      <c r="X150" s="22">
        <f t="shared" si="125"/>
        <v>26.25</v>
      </c>
      <c r="Y150" s="22">
        <f t="shared" si="125"/>
        <v>26.51</v>
      </c>
      <c r="Z150" s="22">
        <f t="shared" si="125"/>
        <v>26.79</v>
      </c>
      <c r="AA150" s="113"/>
      <c r="AB150" s="96"/>
      <c r="AC150" s="96"/>
      <c r="AD150" s="96"/>
    </row>
    <row r="151" spans="1:30" ht="15" customHeight="1" x14ac:dyDescent="0.25">
      <c r="A151" s="49"/>
      <c r="B151" s="81"/>
      <c r="C151" s="69"/>
      <c r="D151" s="85"/>
      <c r="E151" s="72" t="s">
        <v>111</v>
      </c>
      <c r="F151" s="71">
        <f>ROUND(F150*1.015,2)</f>
        <v>21.16</v>
      </c>
      <c r="G151" s="71">
        <f t="shared" ref="G151:Z151" si="126">ROUND(G150*1.015,2)</f>
        <v>22.5</v>
      </c>
      <c r="H151" s="71">
        <f t="shared" si="126"/>
        <v>22.71</v>
      </c>
      <c r="I151" s="71">
        <f t="shared" si="126"/>
        <v>22.95</v>
      </c>
      <c r="J151" s="71">
        <f t="shared" si="126"/>
        <v>23.18</v>
      </c>
      <c r="K151" s="71">
        <f t="shared" si="126"/>
        <v>23.41</v>
      </c>
      <c r="L151" s="71">
        <f t="shared" si="126"/>
        <v>23.64</v>
      </c>
      <c r="M151" s="71">
        <f t="shared" si="126"/>
        <v>23.88</v>
      </c>
      <c r="N151" s="71">
        <f t="shared" si="126"/>
        <v>24.12</v>
      </c>
      <c r="O151" s="71">
        <f t="shared" si="126"/>
        <v>24.36</v>
      </c>
      <c r="P151" s="71">
        <f t="shared" si="126"/>
        <v>24.61</v>
      </c>
      <c r="Q151" s="71">
        <f t="shared" si="126"/>
        <v>24.84</v>
      </c>
      <c r="R151" s="71">
        <f t="shared" si="126"/>
        <v>25.1</v>
      </c>
      <c r="S151" s="71">
        <f t="shared" si="126"/>
        <v>25.35</v>
      </c>
      <c r="T151" s="71">
        <f t="shared" si="126"/>
        <v>25.6</v>
      </c>
      <c r="U151" s="71">
        <f t="shared" si="126"/>
        <v>25.85</v>
      </c>
      <c r="V151" s="71">
        <f t="shared" si="126"/>
        <v>26.13</v>
      </c>
      <c r="W151" s="71">
        <f t="shared" si="126"/>
        <v>26.39</v>
      </c>
      <c r="X151" s="71">
        <f t="shared" si="126"/>
        <v>26.64</v>
      </c>
      <c r="Y151" s="71">
        <f t="shared" si="126"/>
        <v>26.91</v>
      </c>
      <c r="Z151" s="71">
        <f t="shared" si="126"/>
        <v>27.19</v>
      </c>
      <c r="AA151" s="113"/>
      <c r="AB151" s="96"/>
      <c r="AC151" s="96"/>
      <c r="AD151" s="96"/>
    </row>
    <row r="152" spans="1:30" ht="15" customHeight="1" x14ac:dyDescent="0.25">
      <c r="A152" s="49"/>
      <c r="B152" s="81"/>
      <c r="C152" s="69"/>
      <c r="D152" s="85"/>
      <c r="E152" s="100" t="s">
        <v>112</v>
      </c>
      <c r="F152" s="101">
        <f>ROUND(F151*1.02,2)</f>
        <v>21.58</v>
      </c>
      <c r="G152" s="101">
        <f t="shared" ref="G152:Z152" si="127">ROUND(G151*1.02,2)</f>
        <v>22.95</v>
      </c>
      <c r="H152" s="101">
        <f t="shared" si="127"/>
        <v>23.16</v>
      </c>
      <c r="I152" s="101">
        <f t="shared" si="127"/>
        <v>23.41</v>
      </c>
      <c r="J152" s="101">
        <f t="shared" si="127"/>
        <v>23.64</v>
      </c>
      <c r="K152" s="101">
        <f t="shared" si="127"/>
        <v>23.88</v>
      </c>
      <c r="L152" s="101">
        <f t="shared" si="127"/>
        <v>24.11</v>
      </c>
      <c r="M152" s="101">
        <f t="shared" si="127"/>
        <v>24.36</v>
      </c>
      <c r="N152" s="101">
        <f t="shared" si="127"/>
        <v>24.6</v>
      </c>
      <c r="O152" s="101">
        <f t="shared" si="127"/>
        <v>24.85</v>
      </c>
      <c r="P152" s="101">
        <f t="shared" si="127"/>
        <v>25.1</v>
      </c>
      <c r="Q152" s="101">
        <f t="shared" si="127"/>
        <v>25.34</v>
      </c>
      <c r="R152" s="101">
        <f t="shared" si="127"/>
        <v>25.6</v>
      </c>
      <c r="S152" s="101">
        <f t="shared" si="127"/>
        <v>25.86</v>
      </c>
      <c r="T152" s="101">
        <f t="shared" si="127"/>
        <v>26.11</v>
      </c>
      <c r="U152" s="101">
        <f t="shared" si="127"/>
        <v>26.37</v>
      </c>
      <c r="V152" s="101">
        <f t="shared" si="127"/>
        <v>26.65</v>
      </c>
      <c r="W152" s="101">
        <f t="shared" si="127"/>
        <v>26.92</v>
      </c>
      <c r="X152" s="101">
        <f t="shared" si="127"/>
        <v>27.17</v>
      </c>
      <c r="Y152" s="101">
        <f t="shared" si="127"/>
        <v>27.45</v>
      </c>
      <c r="Z152" s="101">
        <f t="shared" si="127"/>
        <v>27.73</v>
      </c>
      <c r="AA152" s="113"/>
      <c r="AB152" s="96"/>
      <c r="AC152" s="96"/>
      <c r="AD152" s="96"/>
    </row>
    <row r="153" spans="1:30" ht="15" customHeight="1" thickBot="1" x14ac:dyDescent="0.3">
      <c r="A153" s="43"/>
      <c r="B153" s="90"/>
      <c r="C153" s="91"/>
      <c r="D153" s="92"/>
      <c r="E153" s="74" t="s">
        <v>113</v>
      </c>
      <c r="F153" s="93">
        <f>ROUND(F152*1.025,2)</f>
        <v>22.12</v>
      </c>
      <c r="G153" s="93">
        <f t="shared" ref="G153:Z153" si="128">ROUND(G152*1.025,2)</f>
        <v>23.52</v>
      </c>
      <c r="H153" s="93">
        <f t="shared" si="128"/>
        <v>23.74</v>
      </c>
      <c r="I153" s="93">
        <f t="shared" si="128"/>
        <v>24</v>
      </c>
      <c r="J153" s="93">
        <f t="shared" si="128"/>
        <v>24.23</v>
      </c>
      <c r="K153" s="93">
        <f t="shared" si="128"/>
        <v>24.48</v>
      </c>
      <c r="L153" s="93">
        <f t="shared" si="128"/>
        <v>24.71</v>
      </c>
      <c r="M153" s="93">
        <f t="shared" si="128"/>
        <v>24.97</v>
      </c>
      <c r="N153" s="93">
        <f t="shared" si="128"/>
        <v>25.22</v>
      </c>
      <c r="O153" s="93">
        <f t="shared" si="128"/>
        <v>25.47</v>
      </c>
      <c r="P153" s="93">
        <f t="shared" si="128"/>
        <v>25.73</v>
      </c>
      <c r="Q153" s="93">
        <f t="shared" si="128"/>
        <v>25.97</v>
      </c>
      <c r="R153" s="93">
        <f t="shared" si="128"/>
        <v>26.24</v>
      </c>
      <c r="S153" s="93">
        <f t="shared" si="128"/>
        <v>26.51</v>
      </c>
      <c r="T153" s="93">
        <f t="shared" si="128"/>
        <v>26.76</v>
      </c>
      <c r="U153" s="93">
        <f t="shared" si="128"/>
        <v>27.03</v>
      </c>
      <c r="V153" s="93">
        <f t="shared" si="128"/>
        <v>27.32</v>
      </c>
      <c r="W153" s="93">
        <f t="shared" si="128"/>
        <v>27.59</v>
      </c>
      <c r="X153" s="93">
        <f t="shared" si="128"/>
        <v>27.85</v>
      </c>
      <c r="Y153" s="93">
        <f t="shared" si="128"/>
        <v>28.14</v>
      </c>
      <c r="Z153" s="93">
        <f t="shared" si="128"/>
        <v>28.42</v>
      </c>
      <c r="AA153" s="114"/>
      <c r="AB153" s="96"/>
      <c r="AC153" s="96"/>
      <c r="AD153" s="96"/>
    </row>
    <row r="154" spans="1:30" ht="15" customHeight="1" x14ac:dyDescent="0.25">
      <c r="A154" s="49"/>
      <c r="B154" s="79"/>
      <c r="C154" s="32"/>
      <c r="D154" s="59"/>
      <c r="E154" s="102" t="s">
        <v>105</v>
      </c>
      <c r="F154" s="103">
        <v>19.600000000000001</v>
      </c>
      <c r="G154" s="103">
        <v>20.86</v>
      </c>
      <c r="H154" s="103">
        <f>ROUND(G154*1.01,2)</f>
        <v>21.07</v>
      </c>
      <c r="I154" s="103">
        <f t="shared" ref="I154:Z154" si="129">ROUND(H154*1.01,2)</f>
        <v>21.28</v>
      </c>
      <c r="J154" s="103">
        <f t="shared" si="129"/>
        <v>21.49</v>
      </c>
      <c r="K154" s="103">
        <f t="shared" si="129"/>
        <v>21.7</v>
      </c>
      <c r="L154" s="103">
        <f t="shared" si="129"/>
        <v>21.92</v>
      </c>
      <c r="M154" s="103">
        <f t="shared" si="129"/>
        <v>22.14</v>
      </c>
      <c r="N154" s="103">
        <f t="shared" si="129"/>
        <v>22.36</v>
      </c>
      <c r="O154" s="103">
        <f t="shared" si="129"/>
        <v>22.58</v>
      </c>
      <c r="P154" s="103">
        <f t="shared" si="129"/>
        <v>22.81</v>
      </c>
      <c r="Q154" s="103">
        <f t="shared" si="129"/>
        <v>23.04</v>
      </c>
      <c r="R154" s="103">
        <f t="shared" si="129"/>
        <v>23.27</v>
      </c>
      <c r="S154" s="103">
        <f t="shared" si="129"/>
        <v>23.5</v>
      </c>
      <c r="T154" s="103">
        <f t="shared" si="129"/>
        <v>23.74</v>
      </c>
      <c r="U154" s="103">
        <f t="shared" si="129"/>
        <v>23.98</v>
      </c>
      <c r="V154" s="103">
        <f t="shared" si="129"/>
        <v>24.22</v>
      </c>
      <c r="W154" s="103">
        <f t="shared" si="129"/>
        <v>24.46</v>
      </c>
      <c r="X154" s="103">
        <f t="shared" si="129"/>
        <v>24.7</v>
      </c>
      <c r="Y154" s="103">
        <f t="shared" si="129"/>
        <v>24.95</v>
      </c>
      <c r="Z154" s="103">
        <f t="shared" si="129"/>
        <v>25.2</v>
      </c>
      <c r="AA154" s="113"/>
      <c r="AB154" s="96"/>
      <c r="AC154" s="96"/>
      <c r="AD154" s="96"/>
    </row>
    <row r="155" spans="1:30" ht="15" customHeight="1" x14ac:dyDescent="0.25">
      <c r="A155" s="49">
        <v>22</v>
      </c>
      <c r="B155" s="78"/>
      <c r="C155" s="16"/>
      <c r="D155" s="60"/>
      <c r="E155" s="25" t="s">
        <v>106</v>
      </c>
      <c r="F155" s="26">
        <f>ROUND(F154*1.02,2)</f>
        <v>19.989999999999998</v>
      </c>
      <c r="G155" s="26">
        <f t="shared" ref="G155:Z155" si="130">ROUND(G154*1.02,2)</f>
        <v>21.28</v>
      </c>
      <c r="H155" s="26">
        <f t="shared" si="130"/>
        <v>21.49</v>
      </c>
      <c r="I155" s="26">
        <f t="shared" si="130"/>
        <v>21.71</v>
      </c>
      <c r="J155" s="26">
        <f t="shared" si="130"/>
        <v>21.92</v>
      </c>
      <c r="K155" s="26">
        <f t="shared" si="130"/>
        <v>22.13</v>
      </c>
      <c r="L155" s="26">
        <f t="shared" si="130"/>
        <v>22.36</v>
      </c>
      <c r="M155" s="26">
        <f t="shared" si="130"/>
        <v>22.58</v>
      </c>
      <c r="N155" s="26">
        <f t="shared" si="130"/>
        <v>22.81</v>
      </c>
      <c r="O155" s="26">
        <f t="shared" si="130"/>
        <v>23.03</v>
      </c>
      <c r="P155" s="26">
        <f t="shared" si="130"/>
        <v>23.27</v>
      </c>
      <c r="Q155" s="26">
        <f t="shared" si="130"/>
        <v>23.5</v>
      </c>
      <c r="R155" s="26">
        <f t="shared" si="130"/>
        <v>23.74</v>
      </c>
      <c r="S155" s="26">
        <f t="shared" si="130"/>
        <v>23.97</v>
      </c>
      <c r="T155" s="26">
        <f t="shared" si="130"/>
        <v>24.21</v>
      </c>
      <c r="U155" s="26">
        <f t="shared" si="130"/>
        <v>24.46</v>
      </c>
      <c r="V155" s="26">
        <f t="shared" si="130"/>
        <v>24.7</v>
      </c>
      <c r="W155" s="26">
        <f t="shared" si="130"/>
        <v>24.95</v>
      </c>
      <c r="X155" s="26">
        <f t="shared" si="130"/>
        <v>25.19</v>
      </c>
      <c r="Y155" s="26">
        <f t="shared" si="130"/>
        <v>25.45</v>
      </c>
      <c r="Z155" s="26">
        <f t="shared" si="130"/>
        <v>25.7</v>
      </c>
      <c r="AA155" s="113" t="s">
        <v>27</v>
      </c>
      <c r="AB155" s="96"/>
      <c r="AC155" s="96"/>
      <c r="AD155" s="96"/>
    </row>
    <row r="156" spans="1:30" ht="15" customHeight="1" x14ac:dyDescent="0.25">
      <c r="A156" s="49"/>
      <c r="B156" s="78"/>
      <c r="C156" s="16"/>
      <c r="D156" s="60"/>
      <c r="E156" s="27" t="s">
        <v>108</v>
      </c>
      <c r="F156" s="28">
        <f>ROUND(F155*1.03,2)</f>
        <v>20.59</v>
      </c>
      <c r="G156" s="28">
        <f t="shared" ref="G156:Z157" si="131">ROUND(G155*1.03,2)</f>
        <v>21.92</v>
      </c>
      <c r="H156" s="28">
        <f t="shared" si="131"/>
        <v>22.13</v>
      </c>
      <c r="I156" s="28">
        <f t="shared" si="131"/>
        <v>22.36</v>
      </c>
      <c r="J156" s="28">
        <f t="shared" si="131"/>
        <v>22.58</v>
      </c>
      <c r="K156" s="28">
        <f t="shared" si="131"/>
        <v>22.79</v>
      </c>
      <c r="L156" s="28">
        <f t="shared" si="131"/>
        <v>23.03</v>
      </c>
      <c r="M156" s="28">
        <f t="shared" si="131"/>
        <v>23.26</v>
      </c>
      <c r="N156" s="28">
        <f t="shared" si="131"/>
        <v>23.49</v>
      </c>
      <c r="O156" s="28">
        <f t="shared" si="131"/>
        <v>23.72</v>
      </c>
      <c r="P156" s="28">
        <f t="shared" si="131"/>
        <v>23.97</v>
      </c>
      <c r="Q156" s="28">
        <f t="shared" si="131"/>
        <v>24.21</v>
      </c>
      <c r="R156" s="28">
        <f t="shared" si="131"/>
        <v>24.45</v>
      </c>
      <c r="S156" s="28">
        <f t="shared" si="131"/>
        <v>24.69</v>
      </c>
      <c r="T156" s="28">
        <f t="shared" si="131"/>
        <v>24.94</v>
      </c>
      <c r="U156" s="28">
        <f t="shared" si="131"/>
        <v>25.19</v>
      </c>
      <c r="V156" s="28">
        <f t="shared" si="131"/>
        <v>25.44</v>
      </c>
      <c r="W156" s="28">
        <f t="shared" si="131"/>
        <v>25.7</v>
      </c>
      <c r="X156" s="28">
        <f t="shared" si="131"/>
        <v>25.95</v>
      </c>
      <c r="Y156" s="28">
        <f t="shared" si="131"/>
        <v>26.21</v>
      </c>
      <c r="Z156" s="28">
        <f t="shared" si="131"/>
        <v>26.47</v>
      </c>
      <c r="AA156" s="113"/>
      <c r="AB156" s="96"/>
      <c r="AC156" s="96"/>
      <c r="AD156" s="96"/>
    </row>
    <row r="157" spans="1:30" ht="15" customHeight="1" thickBot="1" x14ac:dyDescent="0.3">
      <c r="A157" s="49"/>
      <c r="B157" s="77"/>
      <c r="C157" s="44"/>
      <c r="D157" s="88"/>
      <c r="E157" s="21" t="s">
        <v>109</v>
      </c>
      <c r="F157" s="22">
        <f>ROUND(F156*1.03,2)</f>
        <v>21.21</v>
      </c>
      <c r="G157" s="22">
        <f t="shared" si="131"/>
        <v>22.58</v>
      </c>
      <c r="H157" s="22">
        <f t="shared" si="131"/>
        <v>22.79</v>
      </c>
      <c r="I157" s="22">
        <f t="shared" si="131"/>
        <v>23.03</v>
      </c>
      <c r="J157" s="22">
        <f t="shared" si="131"/>
        <v>23.26</v>
      </c>
      <c r="K157" s="22">
        <f t="shared" si="131"/>
        <v>23.47</v>
      </c>
      <c r="L157" s="22">
        <f t="shared" si="131"/>
        <v>23.72</v>
      </c>
      <c r="M157" s="22">
        <f t="shared" si="131"/>
        <v>23.96</v>
      </c>
      <c r="N157" s="22">
        <f t="shared" si="131"/>
        <v>24.19</v>
      </c>
      <c r="O157" s="22">
        <f t="shared" si="131"/>
        <v>24.43</v>
      </c>
      <c r="P157" s="22">
        <f t="shared" si="131"/>
        <v>24.69</v>
      </c>
      <c r="Q157" s="22">
        <f t="shared" si="131"/>
        <v>24.94</v>
      </c>
      <c r="R157" s="22">
        <f t="shared" si="131"/>
        <v>25.18</v>
      </c>
      <c r="S157" s="22">
        <f t="shared" si="131"/>
        <v>25.43</v>
      </c>
      <c r="T157" s="22">
        <f t="shared" si="131"/>
        <v>25.69</v>
      </c>
      <c r="U157" s="22">
        <f t="shared" si="131"/>
        <v>25.95</v>
      </c>
      <c r="V157" s="22">
        <f t="shared" si="131"/>
        <v>26.2</v>
      </c>
      <c r="W157" s="22">
        <f t="shared" si="131"/>
        <v>26.47</v>
      </c>
      <c r="X157" s="22">
        <f t="shared" si="131"/>
        <v>26.73</v>
      </c>
      <c r="Y157" s="22">
        <f t="shared" si="131"/>
        <v>27</v>
      </c>
      <c r="Z157" s="22">
        <f t="shared" si="131"/>
        <v>27.26</v>
      </c>
      <c r="AA157" s="113"/>
      <c r="AB157" s="96"/>
      <c r="AC157" s="96"/>
      <c r="AD157" s="96"/>
    </row>
    <row r="158" spans="1:30" ht="15" customHeight="1" x14ac:dyDescent="0.25">
      <c r="A158" s="49"/>
      <c r="B158" s="81"/>
      <c r="C158" s="69"/>
      <c r="D158" s="85"/>
      <c r="E158" s="72" t="s">
        <v>111</v>
      </c>
      <c r="F158" s="71">
        <f>ROUND(F157*1.015,2)</f>
        <v>21.53</v>
      </c>
      <c r="G158" s="71">
        <f t="shared" ref="G158:Z158" si="132">ROUND(G157*1.015,2)</f>
        <v>22.92</v>
      </c>
      <c r="H158" s="71">
        <f t="shared" si="132"/>
        <v>23.13</v>
      </c>
      <c r="I158" s="71">
        <f t="shared" si="132"/>
        <v>23.38</v>
      </c>
      <c r="J158" s="71">
        <f t="shared" si="132"/>
        <v>23.61</v>
      </c>
      <c r="K158" s="71">
        <f t="shared" si="132"/>
        <v>23.82</v>
      </c>
      <c r="L158" s="71">
        <f t="shared" si="132"/>
        <v>24.08</v>
      </c>
      <c r="M158" s="71">
        <f t="shared" si="132"/>
        <v>24.32</v>
      </c>
      <c r="N158" s="71">
        <f t="shared" si="132"/>
        <v>24.55</v>
      </c>
      <c r="O158" s="71">
        <f t="shared" si="132"/>
        <v>24.8</v>
      </c>
      <c r="P158" s="71">
        <f t="shared" si="132"/>
        <v>25.06</v>
      </c>
      <c r="Q158" s="71">
        <f t="shared" si="132"/>
        <v>25.31</v>
      </c>
      <c r="R158" s="71">
        <f t="shared" si="132"/>
        <v>25.56</v>
      </c>
      <c r="S158" s="71">
        <f t="shared" si="132"/>
        <v>25.81</v>
      </c>
      <c r="T158" s="71">
        <f t="shared" si="132"/>
        <v>26.08</v>
      </c>
      <c r="U158" s="71">
        <f t="shared" si="132"/>
        <v>26.34</v>
      </c>
      <c r="V158" s="71">
        <f t="shared" si="132"/>
        <v>26.59</v>
      </c>
      <c r="W158" s="71">
        <f t="shared" si="132"/>
        <v>26.87</v>
      </c>
      <c r="X158" s="71">
        <f t="shared" si="132"/>
        <v>27.13</v>
      </c>
      <c r="Y158" s="71">
        <f t="shared" si="132"/>
        <v>27.41</v>
      </c>
      <c r="Z158" s="71">
        <f t="shared" si="132"/>
        <v>27.67</v>
      </c>
      <c r="AA158" s="113"/>
      <c r="AB158" s="96"/>
      <c r="AC158" s="96"/>
      <c r="AD158" s="96"/>
    </row>
    <row r="159" spans="1:30" ht="15" customHeight="1" x14ac:dyDescent="0.25">
      <c r="A159" s="49"/>
      <c r="B159" s="81"/>
      <c r="C159" s="69"/>
      <c r="D159" s="85"/>
      <c r="E159" s="100" t="s">
        <v>112</v>
      </c>
      <c r="F159" s="101">
        <f>ROUND(F158*1.02,2)</f>
        <v>21.96</v>
      </c>
      <c r="G159" s="101">
        <f t="shared" ref="G159:Z159" si="133">ROUND(G158*1.02,2)</f>
        <v>23.38</v>
      </c>
      <c r="H159" s="101">
        <f t="shared" si="133"/>
        <v>23.59</v>
      </c>
      <c r="I159" s="101">
        <f t="shared" si="133"/>
        <v>23.85</v>
      </c>
      <c r="J159" s="101">
        <f t="shared" si="133"/>
        <v>24.08</v>
      </c>
      <c r="K159" s="101">
        <f t="shared" si="133"/>
        <v>24.3</v>
      </c>
      <c r="L159" s="101">
        <f t="shared" si="133"/>
        <v>24.56</v>
      </c>
      <c r="M159" s="101">
        <f t="shared" si="133"/>
        <v>24.81</v>
      </c>
      <c r="N159" s="101">
        <f t="shared" si="133"/>
        <v>25.04</v>
      </c>
      <c r="O159" s="101">
        <f t="shared" si="133"/>
        <v>25.3</v>
      </c>
      <c r="P159" s="101">
        <f t="shared" si="133"/>
        <v>25.56</v>
      </c>
      <c r="Q159" s="101">
        <f t="shared" si="133"/>
        <v>25.82</v>
      </c>
      <c r="R159" s="101">
        <f t="shared" si="133"/>
        <v>26.07</v>
      </c>
      <c r="S159" s="101">
        <f t="shared" si="133"/>
        <v>26.33</v>
      </c>
      <c r="T159" s="101">
        <f t="shared" si="133"/>
        <v>26.6</v>
      </c>
      <c r="U159" s="101">
        <f t="shared" si="133"/>
        <v>26.87</v>
      </c>
      <c r="V159" s="101">
        <f t="shared" si="133"/>
        <v>27.12</v>
      </c>
      <c r="W159" s="101">
        <f t="shared" si="133"/>
        <v>27.41</v>
      </c>
      <c r="X159" s="101">
        <f t="shared" si="133"/>
        <v>27.67</v>
      </c>
      <c r="Y159" s="101">
        <f t="shared" si="133"/>
        <v>27.96</v>
      </c>
      <c r="Z159" s="101">
        <f t="shared" si="133"/>
        <v>28.22</v>
      </c>
      <c r="AA159" s="113"/>
      <c r="AB159" s="96"/>
      <c r="AC159" s="96"/>
      <c r="AD159" s="96"/>
    </row>
    <row r="160" spans="1:30" ht="15" customHeight="1" thickBot="1" x14ac:dyDescent="0.3">
      <c r="A160" s="43"/>
      <c r="B160" s="90"/>
      <c r="C160" s="91"/>
      <c r="D160" s="92"/>
      <c r="E160" s="74" t="s">
        <v>113</v>
      </c>
      <c r="F160" s="93">
        <f>ROUND(F159*1.025,2)</f>
        <v>22.51</v>
      </c>
      <c r="G160" s="93">
        <f t="shared" ref="G160:Z160" si="134">ROUND(G159*1.025,2)</f>
        <v>23.96</v>
      </c>
      <c r="H160" s="93">
        <f t="shared" si="134"/>
        <v>24.18</v>
      </c>
      <c r="I160" s="93">
        <f t="shared" si="134"/>
        <v>24.45</v>
      </c>
      <c r="J160" s="93">
        <f t="shared" si="134"/>
        <v>24.68</v>
      </c>
      <c r="K160" s="93">
        <f t="shared" si="134"/>
        <v>24.91</v>
      </c>
      <c r="L160" s="93">
        <f t="shared" si="134"/>
        <v>25.17</v>
      </c>
      <c r="M160" s="93">
        <f t="shared" si="134"/>
        <v>25.43</v>
      </c>
      <c r="N160" s="93">
        <f t="shared" si="134"/>
        <v>25.67</v>
      </c>
      <c r="O160" s="93">
        <f t="shared" si="134"/>
        <v>25.93</v>
      </c>
      <c r="P160" s="93">
        <f t="shared" si="134"/>
        <v>26.2</v>
      </c>
      <c r="Q160" s="93">
        <f t="shared" si="134"/>
        <v>26.47</v>
      </c>
      <c r="R160" s="93">
        <f t="shared" si="134"/>
        <v>26.72</v>
      </c>
      <c r="S160" s="93">
        <f t="shared" si="134"/>
        <v>26.99</v>
      </c>
      <c r="T160" s="93">
        <f t="shared" si="134"/>
        <v>27.27</v>
      </c>
      <c r="U160" s="93">
        <f t="shared" si="134"/>
        <v>27.54</v>
      </c>
      <c r="V160" s="93">
        <f t="shared" si="134"/>
        <v>27.8</v>
      </c>
      <c r="W160" s="93">
        <f t="shared" si="134"/>
        <v>28.1</v>
      </c>
      <c r="X160" s="93">
        <f t="shared" si="134"/>
        <v>28.36</v>
      </c>
      <c r="Y160" s="93">
        <f t="shared" si="134"/>
        <v>28.66</v>
      </c>
      <c r="Z160" s="93">
        <f t="shared" si="134"/>
        <v>28.93</v>
      </c>
      <c r="AA160" s="114"/>
      <c r="AB160" s="96"/>
      <c r="AC160" s="96"/>
      <c r="AD160" s="96"/>
    </row>
    <row r="161" spans="1:30" ht="15" customHeight="1" x14ac:dyDescent="0.25">
      <c r="A161" s="49"/>
      <c r="B161" s="79"/>
      <c r="C161" s="32"/>
      <c r="D161" s="59"/>
      <c r="E161" s="102" t="s">
        <v>105</v>
      </c>
      <c r="F161" s="103">
        <v>20.170000000000002</v>
      </c>
      <c r="G161" s="103">
        <v>21.46</v>
      </c>
      <c r="H161" s="103">
        <f>ROUND(G161*1.01,2)</f>
        <v>21.67</v>
      </c>
      <c r="I161" s="103">
        <f t="shared" ref="I161:Z161" si="135">ROUND(H161*1.01,2)</f>
        <v>21.89</v>
      </c>
      <c r="J161" s="103">
        <f t="shared" si="135"/>
        <v>22.11</v>
      </c>
      <c r="K161" s="103">
        <f t="shared" si="135"/>
        <v>22.33</v>
      </c>
      <c r="L161" s="103">
        <f t="shared" si="135"/>
        <v>22.55</v>
      </c>
      <c r="M161" s="103">
        <f t="shared" si="135"/>
        <v>22.78</v>
      </c>
      <c r="N161" s="103">
        <f t="shared" si="135"/>
        <v>23.01</v>
      </c>
      <c r="O161" s="103">
        <f t="shared" si="135"/>
        <v>23.24</v>
      </c>
      <c r="P161" s="103">
        <f t="shared" si="135"/>
        <v>23.47</v>
      </c>
      <c r="Q161" s="103">
        <f t="shared" si="135"/>
        <v>23.7</v>
      </c>
      <c r="R161" s="103">
        <f t="shared" si="135"/>
        <v>23.94</v>
      </c>
      <c r="S161" s="103">
        <f t="shared" si="135"/>
        <v>24.18</v>
      </c>
      <c r="T161" s="103">
        <f t="shared" si="135"/>
        <v>24.42</v>
      </c>
      <c r="U161" s="103">
        <f t="shared" si="135"/>
        <v>24.66</v>
      </c>
      <c r="V161" s="103">
        <f t="shared" si="135"/>
        <v>24.91</v>
      </c>
      <c r="W161" s="103">
        <f t="shared" si="135"/>
        <v>25.16</v>
      </c>
      <c r="X161" s="103">
        <f t="shared" si="135"/>
        <v>25.41</v>
      </c>
      <c r="Y161" s="103">
        <f t="shared" si="135"/>
        <v>25.66</v>
      </c>
      <c r="Z161" s="103">
        <f t="shared" si="135"/>
        <v>25.92</v>
      </c>
      <c r="AA161" s="113"/>
      <c r="AB161" s="96"/>
      <c r="AC161" s="96"/>
      <c r="AD161" s="96"/>
    </row>
    <row r="162" spans="1:30" ht="15" customHeight="1" x14ac:dyDescent="0.25">
      <c r="A162" s="49">
        <v>23</v>
      </c>
      <c r="B162" s="78"/>
      <c r="C162" s="16"/>
      <c r="D162" s="60"/>
      <c r="E162" s="25" t="s">
        <v>106</v>
      </c>
      <c r="F162" s="26">
        <f>ROUND(F161*1.02,2)</f>
        <v>20.57</v>
      </c>
      <c r="G162" s="26">
        <f t="shared" ref="G162:Z162" si="136">ROUND(G161*1.02,2)</f>
        <v>21.89</v>
      </c>
      <c r="H162" s="26">
        <f t="shared" si="136"/>
        <v>22.1</v>
      </c>
      <c r="I162" s="26">
        <f t="shared" si="136"/>
        <v>22.33</v>
      </c>
      <c r="J162" s="26">
        <f t="shared" si="136"/>
        <v>22.55</v>
      </c>
      <c r="K162" s="26">
        <f t="shared" si="136"/>
        <v>22.78</v>
      </c>
      <c r="L162" s="26">
        <f t="shared" si="136"/>
        <v>23</v>
      </c>
      <c r="M162" s="26">
        <f t="shared" si="136"/>
        <v>23.24</v>
      </c>
      <c r="N162" s="26">
        <f t="shared" si="136"/>
        <v>23.47</v>
      </c>
      <c r="O162" s="26">
        <f t="shared" si="136"/>
        <v>23.7</v>
      </c>
      <c r="P162" s="26">
        <f t="shared" si="136"/>
        <v>23.94</v>
      </c>
      <c r="Q162" s="26">
        <f t="shared" si="136"/>
        <v>24.17</v>
      </c>
      <c r="R162" s="26">
        <f t="shared" si="136"/>
        <v>24.42</v>
      </c>
      <c r="S162" s="26">
        <f t="shared" si="136"/>
        <v>24.66</v>
      </c>
      <c r="T162" s="26">
        <f t="shared" si="136"/>
        <v>24.91</v>
      </c>
      <c r="U162" s="26">
        <f t="shared" si="136"/>
        <v>25.15</v>
      </c>
      <c r="V162" s="26">
        <f t="shared" si="136"/>
        <v>25.41</v>
      </c>
      <c r="W162" s="26">
        <f t="shared" si="136"/>
        <v>25.66</v>
      </c>
      <c r="X162" s="26">
        <f t="shared" si="136"/>
        <v>25.92</v>
      </c>
      <c r="Y162" s="26">
        <f t="shared" si="136"/>
        <v>26.17</v>
      </c>
      <c r="Z162" s="26">
        <f t="shared" si="136"/>
        <v>26.44</v>
      </c>
      <c r="AA162" s="113" t="s">
        <v>95</v>
      </c>
      <c r="AB162" s="96"/>
      <c r="AC162" s="96"/>
      <c r="AD162" s="96"/>
    </row>
    <row r="163" spans="1:30" ht="15" customHeight="1" x14ac:dyDescent="0.25">
      <c r="A163" s="49"/>
      <c r="B163" s="84"/>
      <c r="C163" s="27"/>
      <c r="D163" s="89"/>
      <c r="E163" s="27" t="s">
        <v>108</v>
      </c>
      <c r="F163" s="28">
        <f>ROUND(F162*1.03,2)</f>
        <v>21.19</v>
      </c>
      <c r="G163" s="28">
        <f t="shared" ref="G163:Z164" si="137">ROUND(G162*1.03,2)</f>
        <v>22.55</v>
      </c>
      <c r="H163" s="28">
        <f t="shared" si="137"/>
        <v>22.76</v>
      </c>
      <c r="I163" s="28">
        <f t="shared" si="137"/>
        <v>23</v>
      </c>
      <c r="J163" s="28">
        <f t="shared" si="137"/>
        <v>23.23</v>
      </c>
      <c r="K163" s="28">
        <f t="shared" si="137"/>
        <v>23.46</v>
      </c>
      <c r="L163" s="28">
        <f t="shared" si="137"/>
        <v>23.69</v>
      </c>
      <c r="M163" s="28">
        <f t="shared" si="137"/>
        <v>23.94</v>
      </c>
      <c r="N163" s="28">
        <f t="shared" si="137"/>
        <v>24.17</v>
      </c>
      <c r="O163" s="28">
        <f t="shared" si="137"/>
        <v>24.41</v>
      </c>
      <c r="P163" s="28">
        <f t="shared" si="137"/>
        <v>24.66</v>
      </c>
      <c r="Q163" s="28">
        <f t="shared" si="137"/>
        <v>24.9</v>
      </c>
      <c r="R163" s="28">
        <f t="shared" si="137"/>
        <v>25.15</v>
      </c>
      <c r="S163" s="28">
        <f t="shared" si="137"/>
        <v>25.4</v>
      </c>
      <c r="T163" s="28">
        <f t="shared" si="137"/>
        <v>25.66</v>
      </c>
      <c r="U163" s="28">
        <f t="shared" si="137"/>
        <v>25.9</v>
      </c>
      <c r="V163" s="28">
        <f t="shared" si="137"/>
        <v>26.17</v>
      </c>
      <c r="W163" s="28">
        <f t="shared" si="137"/>
        <v>26.43</v>
      </c>
      <c r="X163" s="28">
        <f t="shared" si="137"/>
        <v>26.7</v>
      </c>
      <c r="Y163" s="28">
        <f t="shared" si="137"/>
        <v>26.96</v>
      </c>
      <c r="Z163" s="28">
        <f t="shared" si="137"/>
        <v>27.23</v>
      </c>
      <c r="AA163" s="113"/>
      <c r="AB163" s="96"/>
      <c r="AC163" s="96"/>
      <c r="AD163" s="96"/>
    </row>
    <row r="164" spans="1:30" ht="15" customHeight="1" thickBot="1" x14ac:dyDescent="0.3">
      <c r="A164" s="49"/>
      <c r="B164" s="77"/>
      <c r="C164" s="44"/>
      <c r="D164" s="88"/>
      <c r="E164" s="21" t="s">
        <v>109</v>
      </c>
      <c r="F164" s="22">
        <f>ROUND(F163*1.03,2)</f>
        <v>21.83</v>
      </c>
      <c r="G164" s="22">
        <f t="shared" si="137"/>
        <v>23.23</v>
      </c>
      <c r="H164" s="22">
        <f t="shared" si="137"/>
        <v>23.44</v>
      </c>
      <c r="I164" s="22">
        <f t="shared" si="137"/>
        <v>23.69</v>
      </c>
      <c r="J164" s="22">
        <f t="shared" si="137"/>
        <v>23.93</v>
      </c>
      <c r="K164" s="22">
        <f t="shared" si="137"/>
        <v>24.16</v>
      </c>
      <c r="L164" s="22">
        <f t="shared" si="137"/>
        <v>24.4</v>
      </c>
      <c r="M164" s="22">
        <f t="shared" si="137"/>
        <v>24.66</v>
      </c>
      <c r="N164" s="22">
        <f t="shared" si="137"/>
        <v>24.9</v>
      </c>
      <c r="O164" s="22">
        <f t="shared" si="137"/>
        <v>25.14</v>
      </c>
      <c r="P164" s="22">
        <f t="shared" si="137"/>
        <v>25.4</v>
      </c>
      <c r="Q164" s="22">
        <f t="shared" si="137"/>
        <v>25.65</v>
      </c>
      <c r="R164" s="22">
        <f t="shared" si="137"/>
        <v>25.9</v>
      </c>
      <c r="S164" s="22">
        <f t="shared" si="137"/>
        <v>26.16</v>
      </c>
      <c r="T164" s="22">
        <f t="shared" si="137"/>
        <v>26.43</v>
      </c>
      <c r="U164" s="22">
        <f t="shared" si="137"/>
        <v>26.68</v>
      </c>
      <c r="V164" s="22">
        <f t="shared" si="137"/>
        <v>26.96</v>
      </c>
      <c r="W164" s="22">
        <f t="shared" si="137"/>
        <v>27.22</v>
      </c>
      <c r="X164" s="22">
        <f t="shared" si="137"/>
        <v>27.5</v>
      </c>
      <c r="Y164" s="22">
        <f t="shared" si="137"/>
        <v>27.77</v>
      </c>
      <c r="Z164" s="22">
        <f t="shared" si="137"/>
        <v>28.05</v>
      </c>
      <c r="AA164" s="113"/>
      <c r="AB164" s="96"/>
      <c r="AC164" s="96"/>
      <c r="AD164" s="96"/>
    </row>
    <row r="165" spans="1:30" ht="15" customHeight="1" x14ac:dyDescent="0.25">
      <c r="A165" s="49"/>
      <c r="B165" s="81"/>
      <c r="C165" s="69"/>
      <c r="D165" s="85"/>
      <c r="E165" s="72" t="s">
        <v>111</v>
      </c>
      <c r="F165" s="71">
        <f>ROUND(F164*1.015,2)</f>
        <v>22.16</v>
      </c>
      <c r="G165" s="71">
        <f t="shared" ref="G165:Z165" si="138">ROUND(G164*1.015,2)</f>
        <v>23.58</v>
      </c>
      <c r="H165" s="71">
        <f t="shared" si="138"/>
        <v>23.79</v>
      </c>
      <c r="I165" s="71">
        <f t="shared" si="138"/>
        <v>24.05</v>
      </c>
      <c r="J165" s="71">
        <f t="shared" si="138"/>
        <v>24.29</v>
      </c>
      <c r="K165" s="71">
        <f t="shared" si="138"/>
        <v>24.52</v>
      </c>
      <c r="L165" s="71">
        <f t="shared" si="138"/>
        <v>24.77</v>
      </c>
      <c r="M165" s="71">
        <f t="shared" si="138"/>
        <v>25.03</v>
      </c>
      <c r="N165" s="71">
        <f t="shared" si="138"/>
        <v>25.27</v>
      </c>
      <c r="O165" s="71">
        <f t="shared" si="138"/>
        <v>25.52</v>
      </c>
      <c r="P165" s="71">
        <f t="shared" si="138"/>
        <v>25.78</v>
      </c>
      <c r="Q165" s="71">
        <f t="shared" si="138"/>
        <v>26.03</v>
      </c>
      <c r="R165" s="71">
        <f t="shared" si="138"/>
        <v>26.29</v>
      </c>
      <c r="S165" s="71">
        <f t="shared" si="138"/>
        <v>26.55</v>
      </c>
      <c r="T165" s="71">
        <f t="shared" si="138"/>
        <v>26.83</v>
      </c>
      <c r="U165" s="71">
        <f t="shared" si="138"/>
        <v>27.08</v>
      </c>
      <c r="V165" s="71">
        <f t="shared" si="138"/>
        <v>27.36</v>
      </c>
      <c r="W165" s="71">
        <f t="shared" si="138"/>
        <v>27.63</v>
      </c>
      <c r="X165" s="71">
        <f t="shared" si="138"/>
        <v>27.91</v>
      </c>
      <c r="Y165" s="71">
        <f t="shared" si="138"/>
        <v>28.19</v>
      </c>
      <c r="Z165" s="71">
        <f t="shared" si="138"/>
        <v>28.47</v>
      </c>
      <c r="AA165" s="113"/>
      <c r="AB165" s="96"/>
      <c r="AC165" s="96"/>
      <c r="AD165" s="96"/>
    </row>
    <row r="166" spans="1:30" ht="15" customHeight="1" x14ac:dyDescent="0.25">
      <c r="A166" s="49"/>
      <c r="B166" s="81"/>
      <c r="C166" s="69"/>
      <c r="D166" s="85"/>
      <c r="E166" s="100" t="s">
        <v>112</v>
      </c>
      <c r="F166" s="101">
        <f>ROUND(F165*1.02,2)</f>
        <v>22.6</v>
      </c>
      <c r="G166" s="101">
        <f t="shared" ref="G166:Z166" si="139">ROUND(G165*1.02,2)</f>
        <v>24.05</v>
      </c>
      <c r="H166" s="101">
        <f t="shared" si="139"/>
        <v>24.27</v>
      </c>
      <c r="I166" s="101">
        <f t="shared" si="139"/>
        <v>24.53</v>
      </c>
      <c r="J166" s="101">
        <f t="shared" si="139"/>
        <v>24.78</v>
      </c>
      <c r="K166" s="101">
        <f t="shared" si="139"/>
        <v>25.01</v>
      </c>
      <c r="L166" s="101">
        <f t="shared" si="139"/>
        <v>25.27</v>
      </c>
      <c r="M166" s="101">
        <f t="shared" si="139"/>
        <v>25.53</v>
      </c>
      <c r="N166" s="101">
        <f t="shared" si="139"/>
        <v>25.78</v>
      </c>
      <c r="O166" s="101">
        <f t="shared" si="139"/>
        <v>26.03</v>
      </c>
      <c r="P166" s="101">
        <f t="shared" si="139"/>
        <v>26.3</v>
      </c>
      <c r="Q166" s="101">
        <f t="shared" si="139"/>
        <v>26.55</v>
      </c>
      <c r="R166" s="101">
        <f t="shared" si="139"/>
        <v>26.82</v>
      </c>
      <c r="S166" s="101">
        <f t="shared" si="139"/>
        <v>27.08</v>
      </c>
      <c r="T166" s="101">
        <f t="shared" si="139"/>
        <v>27.37</v>
      </c>
      <c r="U166" s="101">
        <f t="shared" si="139"/>
        <v>27.62</v>
      </c>
      <c r="V166" s="101">
        <f t="shared" si="139"/>
        <v>27.91</v>
      </c>
      <c r="W166" s="101">
        <f t="shared" si="139"/>
        <v>28.18</v>
      </c>
      <c r="X166" s="101">
        <f t="shared" si="139"/>
        <v>28.47</v>
      </c>
      <c r="Y166" s="101">
        <f t="shared" si="139"/>
        <v>28.75</v>
      </c>
      <c r="Z166" s="101">
        <f t="shared" si="139"/>
        <v>29.04</v>
      </c>
      <c r="AA166" s="113"/>
      <c r="AB166" s="96"/>
      <c r="AC166" s="96"/>
      <c r="AD166" s="96"/>
    </row>
    <row r="167" spans="1:30" ht="15" customHeight="1" thickBot="1" x14ac:dyDescent="0.3">
      <c r="A167" s="43"/>
      <c r="B167" s="90"/>
      <c r="C167" s="91"/>
      <c r="D167" s="92"/>
      <c r="E167" s="74" t="s">
        <v>113</v>
      </c>
      <c r="F167" s="93">
        <f>ROUND(F166*1.025,2)</f>
        <v>23.17</v>
      </c>
      <c r="G167" s="93">
        <f t="shared" ref="G167:Z167" si="140">ROUND(G166*1.025,2)</f>
        <v>24.65</v>
      </c>
      <c r="H167" s="93">
        <f t="shared" si="140"/>
        <v>24.88</v>
      </c>
      <c r="I167" s="93">
        <f t="shared" si="140"/>
        <v>25.14</v>
      </c>
      <c r="J167" s="93">
        <f t="shared" si="140"/>
        <v>25.4</v>
      </c>
      <c r="K167" s="93">
        <f t="shared" si="140"/>
        <v>25.64</v>
      </c>
      <c r="L167" s="93">
        <f t="shared" si="140"/>
        <v>25.9</v>
      </c>
      <c r="M167" s="93">
        <f t="shared" si="140"/>
        <v>26.17</v>
      </c>
      <c r="N167" s="93">
        <f t="shared" si="140"/>
        <v>26.42</v>
      </c>
      <c r="O167" s="93">
        <f t="shared" si="140"/>
        <v>26.68</v>
      </c>
      <c r="P167" s="93">
        <f t="shared" si="140"/>
        <v>26.96</v>
      </c>
      <c r="Q167" s="93">
        <f t="shared" si="140"/>
        <v>27.21</v>
      </c>
      <c r="R167" s="93">
        <f t="shared" si="140"/>
        <v>27.49</v>
      </c>
      <c r="S167" s="93">
        <f t="shared" si="140"/>
        <v>27.76</v>
      </c>
      <c r="T167" s="93">
        <f t="shared" si="140"/>
        <v>28.05</v>
      </c>
      <c r="U167" s="93">
        <f t="shared" si="140"/>
        <v>28.31</v>
      </c>
      <c r="V167" s="93">
        <f t="shared" si="140"/>
        <v>28.61</v>
      </c>
      <c r="W167" s="93">
        <f t="shared" si="140"/>
        <v>28.88</v>
      </c>
      <c r="X167" s="93">
        <f t="shared" si="140"/>
        <v>29.18</v>
      </c>
      <c r="Y167" s="93">
        <f t="shared" si="140"/>
        <v>29.47</v>
      </c>
      <c r="Z167" s="93">
        <f t="shared" si="140"/>
        <v>29.77</v>
      </c>
      <c r="AA167" s="114"/>
      <c r="AB167" s="96"/>
      <c r="AC167" s="96"/>
      <c r="AD167" s="96"/>
    </row>
    <row r="168" spans="1:30" ht="15" customHeight="1" x14ac:dyDescent="0.2">
      <c r="A168" s="38"/>
      <c r="B168" s="79" t="s">
        <v>38</v>
      </c>
      <c r="C168" s="32"/>
      <c r="D168" s="59"/>
      <c r="E168" s="102" t="s">
        <v>105</v>
      </c>
      <c r="F168" s="103">
        <v>20.98</v>
      </c>
      <c r="G168" s="103">
        <v>22.33</v>
      </c>
      <c r="H168" s="103">
        <f>ROUND(G168*1.01,2)</f>
        <v>22.55</v>
      </c>
      <c r="I168" s="103">
        <f t="shared" ref="I168:Z168" si="141">ROUND(H168*1.01,2)</f>
        <v>22.78</v>
      </c>
      <c r="J168" s="103">
        <f t="shared" si="141"/>
        <v>23.01</v>
      </c>
      <c r="K168" s="103">
        <f t="shared" si="141"/>
        <v>23.24</v>
      </c>
      <c r="L168" s="103">
        <f t="shared" si="141"/>
        <v>23.47</v>
      </c>
      <c r="M168" s="103">
        <f t="shared" si="141"/>
        <v>23.7</v>
      </c>
      <c r="N168" s="103">
        <f t="shared" si="141"/>
        <v>23.94</v>
      </c>
      <c r="O168" s="103">
        <f t="shared" si="141"/>
        <v>24.18</v>
      </c>
      <c r="P168" s="103">
        <f t="shared" si="141"/>
        <v>24.42</v>
      </c>
      <c r="Q168" s="103">
        <f t="shared" si="141"/>
        <v>24.66</v>
      </c>
      <c r="R168" s="103">
        <f t="shared" si="141"/>
        <v>24.91</v>
      </c>
      <c r="S168" s="103">
        <f t="shared" si="141"/>
        <v>25.16</v>
      </c>
      <c r="T168" s="103">
        <f t="shared" si="141"/>
        <v>25.41</v>
      </c>
      <c r="U168" s="103">
        <f t="shared" si="141"/>
        <v>25.66</v>
      </c>
      <c r="V168" s="103">
        <f t="shared" si="141"/>
        <v>25.92</v>
      </c>
      <c r="W168" s="103">
        <f t="shared" si="141"/>
        <v>26.18</v>
      </c>
      <c r="X168" s="103">
        <f t="shared" si="141"/>
        <v>26.44</v>
      </c>
      <c r="Y168" s="103">
        <f t="shared" si="141"/>
        <v>26.7</v>
      </c>
      <c r="Z168" s="103">
        <f t="shared" si="141"/>
        <v>26.97</v>
      </c>
      <c r="AA168" s="113"/>
      <c r="AB168" s="96"/>
      <c r="AC168" s="96"/>
      <c r="AD168" s="96"/>
    </row>
    <row r="169" spans="1:30" ht="15" customHeight="1" x14ac:dyDescent="0.25">
      <c r="A169" s="49">
        <v>24</v>
      </c>
      <c r="B169" s="78"/>
      <c r="C169" s="16"/>
      <c r="D169" s="60"/>
      <c r="E169" s="25" t="s">
        <v>106</v>
      </c>
      <c r="F169" s="26">
        <f>ROUND(F168*1.02,2)</f>
        <v>21.4</v>
      </c>
      <c r="G169" s="26">
        <f t="shared" ref="G169:Z169" si="142">ROUND(G168*1.02,2)</f>
        <v>22.78</v>
      </c>
      <c r="H169" s="26">
        <f t="shared" si="142"/>
        <v>23</v>
      </c>
      <c r="I169" s="26">
        <f t="shared" si="142"/>
        <v>23.24</v>
      </c>
      <c r="J169" s="26">
        <f t="shared" si="142"/>
        <v>23.47</v>
      </c>
      <c r="K169" s="26">
        <f t="shared" si="142"/>
        <v>23.7</v>
      </c>
      <c r="L169" s="26">
        <f t="shared" si="142"/>
        <v>23.94</v>
      </c>
      <c r="M169" s="26">
        <f t="shared" si="142"/>
        <v>24.17</v>
      </c>
      <c r="N169" s="26">
        <f t="shared" si="142"/>
        <v>24.42</v>
      </c>
      <c r="O169" s="26">
        <f t="shared" si="142"/>
        <v>24.66</v>
      </c>
      <c r="P169" s="26">
        <f t="shared" si="142"/>
        <v>24.91</v>
      </c>
      <c r="Q169" s="26">
        <f t="shared" si="142"/>
        <v>25.15</v>
      </c>
      <c r="R169" s="26">
        <f t="shared" si="142"/>
        <v>25.41</v>
      </c>
      <c r="S169" s="26">
        <f t="shared" si="142"/>
        <v>25.66</v>
      </c>
      <c r="T169" s="26">
        <f t="shared" si="142"/>
        <v>25.92</v>
      </c>
      <c r="U169" s="26">
        <f t="shared" si="142"/>
        <v>26.17</v>
      </c>
      <c r="V169" s="26">
        <f t="shared" si="142"/>
        <v>26.44</v>
      </c>
      <c r="W169" s="26">
        <f t="shared" si="142"/>
        <v>26.7</v>
      </c>
      <c r="X169" s="26">
        <f t="shared" si="142"/>
        <v>26.97</v>
      </c>
      <c r="Y169" s="26">
        <f t="shared" si="142"/>
        <v>27.23</v>
      </c>
      <c r="Z169" s="26">
        <f t="shared" si="142"/>
        <v>27.51</v>
      </c>
      <c r="AA169" s="113" t="s">
        <v>32</v>
      </c>
      <c r="AB169" s="96"/>
      <c r="AC169" s="96"/>
      <c r="AD169" s="96"/>
    </row>
    <row r="170" spans="1:30" ht="15" customHeight="1" x14ac:dyDescent="0.25">
      <c r="A170" s="49"/>
      <c r="B170" s="78"/>
      <c r="C170" s="16"/>
      <c r="D170" s="60"/>
      <c r="E170" s="27" t="s">
        <v>108</v>
      </c>
      <c r="F170" s="28">
        <f>ROUND(F169*1.03,2)</f>
        <v>22.04</v>
      </c>
      <c r="G170" s="28">
        <f t="shared" ref="G170:Z171" si="143">ROUND(G169*1.03,2)</f>
        <v>23.46</v>
      </c>
      <c r="H170" s="28">
        <f t="shared" si="143"/>
        <v>23.69</v>
      </c>
      <c r="I170" s="28">
        <f t="shared" si="143"/>
        <v>23.94</v>
      </c>
      <c r="J170" s="28">
        <f t="shared" si="143"/>
        <v>24.17</v>
      </c>
      <c r="K170" s="28">
        <f t="shared" si="143"/>
        <v>24.41</v>
      </c>
      <c r="L170" s="28">
        <f t="shared" si="143"/>
        <v>24.66</v>
      </c>
      <c r="M170" s="28">
        <f t="shared" si="143"/>
        <v>24.9</v>
      </c>
      <c r="N170" s="28">
        <f t="shared" si="143"/>
        <v>25.15</v>
      </c>
      <c r="O170" s="28">
        <f t="shared" si="143"/>
        <v>25.4</v>
      </c>
      <c r="P170" s="28">
        <f t="shared" si="143"/>
        <v>25.66</v>
      </c>
      <c r="Q170" s="28">
        <f t="shared" si="143"/>
        <v>25.9</v>
      </c>
      <c r="R170" s="28">
        <f t="shared" si="143"/>
        <v>26.17</v>
      </c>
      <c r="S170" s="28">
        <f t="shared" si="143"/>
        <v>26.43</v>
      </c>
      <c r="T170" s="28">
        <f t="shared" si="143"/>
        <v>26.7</v>
      </c>
      <c r="U170" s="28">
        <f t="shared" si="143"/>
        <v>26.96</v>
      </c>
      <c r="V170" s="28">
        <f t="shared" si="143"/>
        <v>27.23</v>
      </c>
      <c r="W170" s="28">
        <f t="shared" si="143"/>
        <v>27.5</v>
      </c>
      <c r="X170" s="28">
        <f t="shared" si="143"/>
        <v>27.78</v>
      </c>
      <c r="Y170" s="28">
        <f t="shared" si="143"/>
        <v>28.05</v>
      </c>
      <c r="Z170" s="28">
        <f t="shared" si="143"/>
        <v>28.34</v>
      </c>
      <c r="AA170" s="113" t="s">
        <v>38</v>
      </c>
      <c r="AB170" s="96"/>
      <c r="AC170" s="96"/>
      <c r="AD170" s="96"/>
    </row>
    <row r="171" spans="1:30" ht="15" customHeight="1" x14ac:dyDescent="0.25">
      <c r="A171" s="49"/>
      <c r="B171" s="78"/>
      <c r="C171" s="16"/>
      <c r="D171" s="60"/>
      <c r="E171" s="21" t="s">
        <v>109</v>
      </c>
      <c r="F171" s="22">
        <f>ROUND(F170*1.03,2)</f>
        <v>22.7</v>
      </c>
      <c r="G171" s="22">
        <f t="shared" si="143"/>
        <v>24.16</v>
      </c>
      <c r="H171" s="22">
        <f t="shared" si="143"/>
        <v>24.4</v>
      </c>
      <c r="I171" s="22">
        <f t="shared" si="143"/>
        <v>24.66</v>
      </c>
      <c r="J171" s="22">
        <f t="shared" si="143"/>
        <v>24.9</v>
      </c>
      <c r="K171" s="22">
        <f t="shared" si="143"/>
        <v>25.14</v>
      </c>
      <c r="L171" s="22">
        <f t="shared" si="143"/>
        <v>25.4</v>
      </c>
      <c r="M171" s="22">
        <f t="shared" si="143"/>
        <v>25.65</v>
      </c>
      <c r="N171" s="22">
        <f t="shared" si="143"/>
        <v>25.9</v>
      </c>
      <c r="O171" s="22">
        <f t="shared" si="143"/>
        <v>26.16</v>
      </c>
      <c r="P171" s="22">
        <f t="shared" si="143"/>
        <v>26.43</v>
      </c>
      <c r="Q171" s="22">
        <f t="shared" si="143"/>
        <v>26.68</v>
      </c>
      <c r="R171" s="22">
        <f t="shared" si="143"/>
        <v>26.96</v>
      </c>
      <c r="S171" s="22">
        <f t="shared" si="143"/>
        <v>27.22</v>
      </c>
      <c r="T171" s="22">
        <f t="shared" si="143"/>
        <v>27.5</v>
      </c>
      <c r="U171" s="22">
        <f t="shared" si="143"/>
        <v>27.77</v>
      </c>
      <c r="V171" s="22">
        <f t="shared" si="143"/>
        <v>28.05</v>
      </c>
      <c r="W171" s="22">
        <f t="shared" si="143"/>
        <v>28.33</v>
      </c>
      <c r="X171" s="22">
        <f t="shared" si="143"/>
        <v>28.61</v>
      </c>
      <c r="Y171" s="22">
        <f t="shared" si="143"/>
        <v>28.89</v>
      </c>
      <c r="Z171" s="22">
        <f t="shared" si="143"/>
        <v>29.19</v>
      </c>
      <c r="AA171" s="113"/>
      <c r="AB171" s="96"/>
      <c r="AC171" s="96"/>
      <c r="AD171" s="96"/>
    </row>
    <row r="172" spans="1:30" ht="15" customHeight="1" x14ac:dyDescent="0.25">
      <c r="A172" s="49"/>
      <c r="E172" s="72" t="s">
        <v>111</v>
      </c>
      <c r="F172" s="71">
        <f>ROUND(F171*1.015,2)</f>
        <v>23.04</v>
      </c>
      <c r="G172" s="71">
        <f t="shared" ref="G172:Z172" si="144">ROUND(G171*1.015,2)</f>
        <v>24.52</v>
      </c>
      <c r="H172" s="71">
        <f t="shared" si="144"/>
        <v>24.77</v>
      </c>
      <c r="I172" s="71">
        <f t="shared" si="144"/>
        <v>25.03</v>
      </c>
      <c r="J172" s="71">
        <f t="shared" si="144"/>
        <v>25.27</v>
      </c>
      <c r="K172" s="71">
        <f t="shared" si="144"/>
        <v>25.52</v>
      </c>
      <c r="L172" s="71">
        <f t="shared" si="144"/>
        <v>25.78</v>
      </c>
      <c r="M172" s="71">
        <f t="shared" si="144"/>
        <v>26.03</v>
      </c>
      <c r="N172" s="71">
        <f t="shared" si="144"/>
        <v>26.29</v>
      </c>
      <c r="O172" s="71">
        <f t="shared" si="144"/>
        <v>26.55</v>
      </c>
      <c r="P172" s="71">
        <f t="shared" si="144"/>
        <v>26.83</v>
      </c>
      <c r="Q172" s="71">
        <f t="shared" si="144"/>
        <v>27.08</v>
      </c>
      <c r="R172" s="71">
        <f t="shared" si="144"/>
        <v>27.36</v>
      </c>
      <c r="S172" s="71">
        <f t="shared" si="144"/>
        <v>27.63</v>
      </c>
      <c r="T172" s="71">
        <f t="shared" si="144"/>
        <v>27.91</v>
      </c>
      <c r="U172" s="71">
        <f t="shared" si="144"/>
        <v>28.19</v>
      </c>
      <c r="V172" s="71">
        <f t="shared" si="144"/>
        <v>28.47</v>
      </c>
      <c r="W172" s="71">
        <f t="shared" si="144"/>
        <v>28.75</v>
      </c>
      <c r="X172" s="71">
        <f t="shared" si="144"/>
        <v>29.04</v>
      </c>
      <c r="Y172" s="71">
        <f t="shared" si="144"/>
        <v>29.32</v>
      </c>
      <c r="Z172" s="71">
        <f t="shared" si="144"/>
        <v>29.63</v>
      </c>
      <c r="AA172" s="113"/>
      <c r="AB172" s="96"/>
      <c r="AC172" s="96"/>
      <c r="AD172" s="96"/>
    </row>
    <row r="173" spans="1:30" ht="15" customHeight="1" x14ac:dyDescent="0.25">
      <c r="A173" s="49"/>
      <c r="E173" s="100" t="s">
        <v>112</v>
      </c>
      <c r="F173" s="101">
        <f>ROUND(F172*1.02,2)</f>
        <v>23.5</v>
      </c>
      <c r="G173" s="101">
        <f t="shared" ref="G173:Z173" si="145">ROUND(G172*1.02,2)</f>
        <v>25.01</v>
      </c>
      <c r="H173" s="101">
        <f t="shared" si="145"/>
        <v>25.27</v>
      </c>
      <c r="I173" s="101">
        <f t="shared" si="145"/>
        <v>25.53</v>
      </c>
      <c r="J173" s="101">
        <f t="shared" si="145"/>
        <v>25.78</v>
      </c>
      <c r="K173" s="101">
        <f t="shared" si="145"/>
        <v>26.03</v>
      </c>
      <c r="L173" s="101">
        <f t="shared" si="145"/>
        <v>26.3</v>
      </c>
      <c r="M173" s="101">
        <f t="shared" si="145"/>
        <v>26.55</v>
      </c>
      <c r="N173" s="101">
        <f t="shared" si="145"/>
        <v>26.82</v>
      </c>
      <c r="O173" s="101">
        <f t="shared" si="145"/>
        <v>27.08</v>
      </c>
      <c r="P173" s="101">
        <f t="shared" si="145"/>
        <v>27.37</v>
      </c>
      <c r="Q173" s="101">
        <f t="shared" si="145"/>
        <v>27.62</v>
      </c>
      <c r="R173" s="101">
        <f t="shared" si="145"/>
        <v>27.91</v>
      </c>
      <c r="S173" s="101">
        <f t="shared" si="145"/>
        <v>28.18</v>
      </c>
      <c r="T173" s="101">
        <f t="shared" si="145"/>
        <v>28.47</v>
      </c>
      <c r="U173" s="101">
        <f t="shared" si="145"/>
        <v>28.75</v>
      </c>
      <c r="V173" s="101">
        <f t="shared" si="145"/>
        <v>29.04</v>
      </c>
      <c r="W173" s="101">
        <f t="shared" si="145"/>
        <v>29.33</v>
      </c>
      <c r="X173" s="101">
        <f t="shared" si="145"/>
        <v>29.62</v>
      </c>
      <c r="Y173" s="101">
        <f t="shared" si="145"/>
        <v>29.91</v>
      </c>
      <c r="Z173" s="101">
        <f t="shared" si="145"/>
        <v>30.22</v>
      </c>
      <c r="AA173" s="113"/>
      <c r="AB173" s="96"/>
      <c r="AC173" s="96"/>
      <c r="AD173" s="96"/>
    </row>
    <row r="174" spans="1:30" ht="15" customHeight="1" thickBot="1" x14ac:dyDescent="0.3">
      <c r="A174" s="43"/>
      <c r="B174" s="94"/>
      <c r="C174" s="94"/>
      <c r="D174" s="94"/>
      <c r="E174" s="74" t="s">
        <v>113</v>
      </c>
      <c r="F174" s="93">
        <f>ROUND(F173*1.025,2)</f>
        <v>24.09</v>
      </c>
      <c r="G174" s="93">
        <f t="shared" ref="G174:Z174" si="146">ROUND(G173*1.025,2)</f>
        <v>25.64</v>
      </c>
      <c r="H174" s="93">
        <f t="shared" si="146"/>
        <v>25.9</v>
      </c>
      <c r="I174" s="93">
        <f t="shared" si="146"/>
        <v>26.17</v>
      </c>
      <c r="J174" s="93">
        <f t="shared" si="146"/>
        <v>26.42</v>
      </c>
      <c r="K174" s="93">
        <f t="shared" si="146"/>
        <v>26.68</v>
      </c>
      <c r="L174" s="93">
        <f t="shared" si="146"/>
        <v>26.96</v>
      </c>
      <c r="M174" s="93">
        <f t="shared" si="146"/>
        <v>27.21</v>
      </c>
      <c r="N174" s="93">
        <f t="shared" si="146"/>
        <v>27.49</v>
      </c>
      <c r="O174" s="93">
        <f t="shared" si="146"/>
        <v>27.76</v>
      </c>
      <c r="P174" s="93">
        <f t="shared" si="146"/>
        <v>28.05</v>
      </c>
      <c r="Q174" s="93">
        <f t="shared" si="146"/>
        <v>28.31</v>
      </c>
      <c r="R174" s="93">
        <f t="shared" si="146"/>
        <v>28.61</v>
      </c>
      <c r="S174" s="93">
        <f t="shared" si="146"/>
        <v>28.88</v>
      </c>
      <c r="T174" s="93">
        <f t="shared" si="146"/>
        <v>29.18</v>
      </c>
      <c r="U174" s="93">
        <f t="shared" si="146"/>
        <v>29.47</v>
      </c>
      <c r="V174" s="93">
        <f t="shared" si="146"/>
        <v>29.77</v>
      </c>
      <c r="W174" s="93">
        <f t="shared" si="146"/>
        <v>30.06</v>
      </c>
      <c r="X174" s="93">
        <f t="shared" si="146"/>
        <v>30.36</v>
      </c>
      <c r="Y174" s="93">
        <f t="shared" si="146"/>
        <v>30.66</v>
      </c>
      <c r="Z174" s="93">
        <f t="shared" si="146"/>
        <v>30.98</v>
      </c>
      <c r="AA174" s="114"/>
      <c r="AB174" s="96"/>
      <c r="AC174" s="96"/>
      <c r="AD174" s="96"/>
    </row>
    <row r="175" spans="1:30" ht="11.25" customHeight="1" x14ac:dyDescent="0.2">
      <c r="AA175" s="96"/>
      <c r="AB175" s="96"/>
      <c r="AC175" s="96"/>
      <c r="AD175" s="96"/>
    </row>
    <row r="176" spans="1:30" ht="12.75" x14ac:dyDescent="0.2">
      <c r="E176" s="115" t="s">
        <v>29</v>
      </c>
      <c r="AA176" s="96"/>
      <c r="AB176" s="96"/>
      <c r="AC176" s="96"/>
      <c r="AD176" s="96"/>
    </row>
    <row r="177" spans="1:30" ht="12.75" x14ac:dyDescent="0.2">
      <c r="E177" s="169" t="s">
        <v>120</v>
      </c>
      <c r="F177" s="170"/>
      <c r="G177" s="170"/>
      <c r="H177" s="170"/>
      <c r="I177" s="170"/>
      <c r="J177" s="170"/>
      <c r="K177" s="170"/>
      <c r="L177" s="170"/>
      <c r="M177" s="170"/>
      <c r="N177" s="170"/>
      <c r="O177" s="170"/>
      <c r="P177" s="170"/>
      <c r="Q177" s="170"/>
      <c r="R177" s="170"/>
      <c r="S177" s="170"/>
      <c r="T177" s="170"/>
      <c r="U177" s="170"/>
      <c r="V177" s="170"/>
      <c r="W177" s="170"/>
      <c r="X177" s="170"/>
      <c r="Y177" s="170"/>
      <c r="Z177" s="170"/>
      <c r="AA177" s="170"/>
      <c r="AB177" s="96"/>
      <c r="AC177" s="96"/>
      <c r="AD177" s="96"/>
    </row>
    <row r="178" spans="1:30" ht="12.75" x14ac:dyDescent="0.2">
      <c r="AA178" s="96"/>
      <c r="AB178" s="96"/>
      <c r="AC178" s="96"/>
      <c r="AD178" s="96"/>
    </row>
    <row r="179" spans="1:30" ht="12.75" x14ac:dyDescent="0.2">
      <c r="E179" s="169" t="s">
        <v>119</v>
      </c>
      <c r="F179" s="170"/>
      <c r="G179" s="170"/>
      <c r="H179" s="170"/>
      <c r="I179" s="170"/>
      <c r="J179" s="170"/>
      <c r="K179" s="170"/>
      <c r="L179" s="170"/>
      <c r="M179" s="170"/>
      <c r="N179" s="170"/>
      <c r="O179" s="170"/>
      <c r="P179" s="170"/>
      <c r="Q179" s="170"/>
      <c r="R179" s="170"/>
      <c r="S179" s="170"/>
      <c r="T179" s="170"/>
      <c r="U179" s="170"/>
      <c r="V179" s="170"/>
      <c r="W179" s="170"/>
      <c r="X179" s="170"/>
      <c r="Y179" s="170"/>
      <c r="Z179" s="170"/>
      <c r="AA179" s="170"/>
      <c r="AB179" s="96"/>
      <c r="AC179" s="96"/>
      <c r="AD179" s="96"/>
    </row>
    <row r="180" spans="1:30" ht="10.5" customHeight="1" x14ac:dyDescent="0.2">
      <c r="AA180" s="96"/>
      <c r="AB180" s="96"/>
      <c r="AC180" s="96"/>
      <c r="AD180" s="96"/>
    </row>
    <row r="181" spans="1:30" ht="12.75" hidden="1" x14ac:dyDescent="0.2">
      <c r="A181" s="1">
        <v>0.02</v>
      </c>
      <c r="E181" s="1" t="s">
        <v>101</v>
      </c>
      <c r="AA181" s="96"/>
      <c r="AB181" s="96"/>
      <c r="AC181" s="96"/>
      <c r="AD181" s="96"/>
    </row>
    <row r="182" spans="1:30" ht="12.75" hidden="1" x14ac:dyDescent="0.2">
      <c r="A182" s="1">
        <v>0.02</v>
      </c>
      <c r="E182" s="1" t="s">
        <v>102</v>
      </c>
      <c r="AA182" s="96"/>
      <c r="AB182" s="96"/>
      <c r="AC182" s="96"/>
      <c r="AD182" s="96"/>
    </row>
    <row r="183" spans="1:30" ht="12.75" hidden="1" x14ac:dyDescent="0.2">
      <c r="A183" s="1">
        <v>0.03</v>
      </c>
      <c r="E183" s="1" t="s">
        <v>103</v>
      </c>
      <c r="AA183" s="96"/>
      <c r="AB183" s="96"/>
      <c r="AC183" s="96"/>
      <c r="AD183" s="96"/>
    </row>
    <row r="184" spans="1:30" ht="12.75" hidden="1" x14ac:dyDescent="0.2">
      <c r="A184" s="1">
        <v>0.03</v>
      </c>
      <c r="E184" s="1" t="s">
        <v>104</v>
      </c>
      <c r="AA184" s="96"/>
      <c r="AB184" s="96"/>
      <c r="AC184" s="96"/>
      <c r="AD184" s="96"/>
    </row>
    <row r="185" spans="1:30" ht="12.75" x14ac:dyDescent="0.2">
      <c r="E185" s="1" t="s">
        <v>116</v>
      </c>
      <c r="AA185" s="96"/>
      <c r="AB185" s="96"/>
      <c r="AC185" s="96"/>
      <c r="AD185" s="96"/>
    </row>
    <row r="186" spans="1:30" ht="12.75" x14ac:dyDescent="0.2">
      <c r="E186" s="1" t="s">
        <v>117</v>
      </c>
      <c r="AA186" s="96"/>
      <c r="AB186" s="96"/>
      <c r="AC186" s="96"/>
      <c r="AD186" s="96"/>
    </row>
    <row r="187" spans="1:30" ht="12.75" x14ac:dyDescent="0.2">
      <c r="E187" s="1" t="s">
        <v>118</v>
      </c>
      <c r="AA187" s="96"/>
      <c r="AB187" s="96"/>
      <c r="AC187" s="96"/>
      <c r="AD187" s="96"/>
    </row>
    <row r="188" spans="1:30" ht="12.75" x14ac:dyDescent="0.2">
      <c r="AA188" s="106"/>
      <c r="AB188" s="96"/>
      <c r="AC188" s="96"/>
      <c r="AD188" s="96"/>
    </row>
    <row r="189" spans="1:30" ht="12.75" x14ac:dyDescent="0.2">
      <c r="AA189" s="96"/>
      <c r="AB189" s="96"/>
      <c r="AC189" s="96"/>
      <c r="AD189" s="96"/>
    </row>
    <row r="190" spans="1:30" ht="12.75" x14ac:dyDescent="0.2">
      <c r="AA190" s="96"/>
      <c r="AB190" s="96"/>
      <c r="AC190" s="96"/>
      <c r="AD190" s="96"/>
    </row>
    <row r="191" spans="1:30" ht="12.75" x14ac:dyDescent="0.2">
      <c r="AA191" s="96"/>
      <c r="AB191" s="96"/>
      <c r="AC191" s="96"/>
      <c r="AD191" s="96"/>
    </row>
    <row r="192" spans="1:30" ht="12.75" x14ac:dyDescent="0.2">
      <c r="AA192" s="96"/>
      <c r="AB192" s="96"/>
      <c r="AC192" s="96"/>
      <c r="AD192" s="96"/>
    </row>
    <row r="193" spans="27:30" ht="12.75" x14ac:dyDescent="0.2">
      <c r="AA193" s="96"/>
      <c r="AB193" s="96"/>
      <c r="AC193" s="96"/>
      <c r="AD193" s="96"/>
    </row>
    <row r="194" spans="27:30" ht="12.75" x14ac:dyDescent="0.2">
      <c r="AA194" s="96"/>
      <c r="AB194" s="96"/>
      <c r="AC194" s="96"/>
      <c r="AD194" s="96"/>
    </row>
    <row r="195" spans="27:30" ht="12.75" x14ac:dyDescent="0.2">
      <c r="AA195" s="96"/>
      <c r="AB195" s="96"/>
      <c r="AC195" s="96"/>
      <c r="AD195" s="96"/>
    </row>
    <row r="196" spans="27:30" ht="12.75" x14ac:dyDescent="0.2">
      <c r="AA196" s="96"/>
      <c r="AB196" s="96"/>
      <c r="AC196" s="96"/>
      <c r="AD196" s="96"/>
    </row>
    <row r="197" spans="27:30" ht="12.75" x14ac:dyDescent="0.2">
      <c r="AA197" s="96"/>
      <c r="AB197" s="96"/>
      <c r="AC197" s="96"/>
      <c r="AD197" s="96"/>
    </row>
    <row r="198" spans="27:30" ht="12.75" x14ac:dyDescent="0.2">
      <c r="AA198" s="96"/>
      <c r="AB198" s="96"/>
      <c r="AC198" s="96"/>
      <c r="AD198" s="96"/>
    </row>
    <row r="199" spans="27:30" ht="12.75" x14ac:dyDescent="0.2">
      <c r="AA199" s="96"/>
      <c r="AB199" s="96"/>
      <c r="AC199" s="96"/>
      <c r="AD199" s="96"/>
    </row>
    <row r="200" spans="27:30" ht="12.75" x14ac:dyDescent="0.2">
      <c r="AA200" s="96"/>
      <c r="AB200" s="96"/>
      <c r="AC200" s="96"/>
      <c r="AD200" s="96"/>
    </row>
    <row r="201" spans="27:30" ht="12.75" x14ac:dyDescent="0.2">
      <c r="AA201" s="96"/>
      <c r="AB201" s="96"/>
      <c r="AC201" s="96"/>
      <c r="AD201" s="96"/>
    </row>
    <row r="202" spans="27:30" ht="12.75" x14ac:dyDescent="0.2">
      <c r="AA202" s="96"/>
      <c r="AB202" s="96"/>
      <c r="AC202" s="96"/>
      <c r="AD202" s="96"/>
    </row>
    <row r="203" spans="27:30" ht="12.75" x14ac:dyDescent="0.2">
      <c r="AA203" s="96"/>
      <c r="AB203" s="96"/>
      <c r="AC203" s="96"/>
      <c r="AD203" s="96"/>
    </row>
    <row r="204" spans="27:30" ht="12.75" x14ac:dyDescent="0.2">
      <c r="AA204" s="96"/>
      <c r="AB204" s="96"/>
      <c r="AC204" s="96"/>
      <c r="AD204" s="96"/>
    </row>
  </sheetData>
  <sortState xmlns:xlrd2="http://schemas.microsoft.com/office/spreadsheetml/2017/richdata2" ref="AA113:AC115">
    <sortCondition ref="AA113"/>
  </sortState>
  <mergeCells count="4">
    <mergeCell ref="E179:AA179"/>
    <mergeCell ref="A1:Z1"/>
    <mergeCell ref="A2:Z2"/>
    <mergeCell ref="E177:AA177"/>
  </mergeCells>
  <printOptions horizontalCentered="1" gridLines="1"/>
  <pageMargins left="0.25" right="0.25" top="0.25" bottom="1.25" header="0.5" footer="0.5"/>
  <pageSetup paperSize="5" scale="69" fitToHeight="0" orientation="landscape" r:id="rId1"/>
  <headerFooter alignWithMargins="0">
    <oddFooter>Page &amp;P&amp;R&amp;F</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Z252"/>
  <sheetViews>
    <sheetView workbookViewId="0">
      <selection activeCell="D113" sqref="D113"/>
    </sheetView>
  </sheetViews>
  <sheetFormatPr defaultColWidth="9.140625" defaultRowHeight="11.25" x14ac:dyDescent="0.2"/>
  <cols>
    <col min="1" max="1" width="7.28515625" style="1" customWidth="1"/>
    <col min="2" max="2" width="30.28515625" style="1" hidden="1" customWidth="1"/>
    <col min="3" max="4" width="11.42578125" style="1" hidden="1" customWidth="1"/>
    <col min="5" max="5" width="11.42578125" style="1" customWidth="1"/>
    <col min="6" max="6" width="0" style="2" hidden="1" customWidth="1"/>
    <col min="7" max="26" width="9.140625" style="2"/>
    <col min="27" max="27" width="35" style="1" bestFit="1" customWidth="1"/>
    <col min="28" max="16384" width="9.140625" style="1"/>
  </cols>
  <sheetData>
    <row r="1" spans="1:27" s="7" customFormat="1" ht="18.75" customHeight="1" x14ac:dyDescent="0.3">
      <c r="A1" s="165" t="s">
        <v>124</v>
      </c>
      <c r="B1" s="165"/>
      <c r="C1" s="165"/>
      <c r="D1" s="165"/>
      <c r="E1" s="165"/>
      <c r="F1" s="165"/>
      <c r="G1" s="165"/>
      <c r="H1" s="165"/>
      <c r="I1" s="165"/>
      <c r="J1" s="165"/>
      <c r="K1" s="165"/>
      <c r="L1" s="165"/>
      <c r="M1" s="165"/>
      <c r="N1" s="165"/>
      <c r="O1" s="165"/>
      <c r="P1" s="165"/>
      <c r="Q1" s="165"/>
      <c r="R1" s="165"/>
      <c r="S1" s="165"/>
      <c r="T1" s="165"/>
      <c r="U1" s="165"/>
      <c r="V1" s="165"/>
      <c r="W1" s="165"/>
      <c r="X1" s="165"/>
      <c r="Y1" s="165"/>
      <c r="Z1" s="165"/>
    </row>
    <row r="2" spans="1:27" s="8" customFormat="1" ht="15" customHeight="1" x14ac:dyDescent="0.25">
      <c r="A2" s="166" t="s">
        <v>123</v>
      </c>
      <c r="B2" s="166"/>
      <c r="C2" s="166"/>
      <c r="D2" s="166"/>
      <c r="E2" s="166"/>
      <c r="F2" s="166"/>
      <c r="G2" s="166"/>
      <c r="H2" s="166"/>
      <c r="I2" s="166"/>
      <c r="J2" s="166"/>
      <c r="K2" s="166"/>
      <c r="L2" s="166"/>
      <c r="M2" s="166"/>
      <c r="N2" s="166"/>
      <c r="O2" s="166"/>
      <c r="P2" s="166"/>
      <c r="Q2" s="166"/>
      <c r="R2" s="166"/>
      <c r="S2" s="166"/>
      <c r="T2" s="166"/>
      <c r="U2" s="166"/>
      <c r="V2" s="166"/>
      <c r="W2" s="166"/>
      <c r="X2" s="166"/>
      <c r="Y2" s="166"/>
      <c r="Z2" s="166"/>
    </row>
    <row r="3" spans="1:27" ht="14.25" customHeight="1" x14ac:dyDescent="0.2">
      <c r="F3" s="2" t="s">
        <v>13</v>
      </c>
      <c r="J3" s="15" t="s">
        <v>98</v>
      </c>
    </row>
    <row r="4" spans="1:27" ht="14.25" customHeight="1" x14ac:dyDescent="0.2">
      <c r="J4" s="15"/>
    </row>
    <row r="5" spans="1:27" ht="15" customHeight="1" thickBot="1" x14ac:dyDescent="0.25">
      <c r="A5" s="109" t="s">
        <v>14</v>
      </c>
      <c r="B5" s="109" t="s">
        <v>16</v>
      </c>
      <c r="C5" s="109" t="s">
        <v>10</v>
      </c>
      <c r="D5" s="109" t="s">
        <v>9</v>
      </c>
      <c r="E5" s="109" t="s">
        <v>84</v>
      </c>
      <c r="F5" s="110" t="s">
        <v>11</v>
      </c>
      <c r="G5" s="111">
        <v>1</v>
      </c>
      <c r="H5" s="111">
        <v>2</v>
      </c>
      <c r="I5" s="111">
        <v>3</v>
      </c>
      <c r="J5" s="111">
        <v>4</v>
      </c>
      <c r="K5" s="111">
        <v>5</v>
      </c>
      <c r="L5" s="111">
        <v>6</v>
      </c>
      <c r="M5" s="111">
        <v>7</v>
      </c>
      <c r="N5" s="111">
        <v>8</v>
      </c>
      <c r="O5" s="111">
        <v>9</v>
      </c>
      <c r="P5" s="111">
        <v>10</v>
      </c>
      <c r="Q5" s="111">
        <v>11</v>
      </c>
      <c r="R5" s="111">
        <v>12</v>
      </c>
      <c r="S5" s="111">
        <v>13</v>
      </c>
      <c r="T5" s="111">
        <v>14</v>
      </c>
      <c r="U5" s="111">
        <v>15</v>
      </c>
      <c r="V5" s="111">
        <v>16</v>
      </c>
      <c r="W5" s="111">
        <v>17</v>
      </c>
      <c r="X5" s="111">
        <v>18</v>
      </c>
      <c r="Y5" s="111">
        <v>19</v>
      </c>
      <c r="Z5" s="111">
        <v>20</v>
      </c>
      <c r="AA5" s="109" t="s">
        <v>16</v>
      </c>
    </row>
    <row r="6" spans="1:27" ht="15" customHeight="1" x14ac:dyDescent="0.2">
      <c r="A6" s="34"/>
      <c r="B6" s="82"/>
      <c r="C6" s="35"/>
      <c r="D6" s="87"/>
      <c r="E6" s="107" t="s">
        <v>105</v>
      </c>
      <c r="F6" s="108">
        <v>10.38</v>
      </c>
      <c r="G6" s="108">
        <v>11.05</v>
      </c>
      <c r="H6" s="108">
        <f>ROUND(G6*1.01,2)</f>
        <v>11.16</v>
      </c>
      <c r="I6" s="108">
        <f t="shared" ref="I6:Z6" si="0">ROUND(H6*1.01,2)</f>
        <v>11.27</v>
      </c>
      <c r="J6" s="108">
        <f t="shared" si="0"/>
        <v>11.38</v>
      </c>
      <c r="K6" s="108">
        <f t="shared" si="0"/>
        <v>11.49</v>
      </c>
      <c r="L6" s="108">
        <f t="shared" si="0"/>
        <v>11.6</v>
      </c>
      <c r="M6" s="108">
        <f t="shared" si="0"/>
        <v>11.72</v>
      </c>
      <c r="N6" s="108">
        <f t="shared" si="0"/>
        <v>11.84</v>
      </c>
      <c r="O6" s="108">
        <f t="shared" si="0"/>
        <v>11.96</v>
      </c>
      <c r="P6" s="108">
        <f t="shared" si="0"/>
        <v>12.08</v>
      </c>
      <c r="Q6" s="108">
        <f t="shared" si="0"/>
        <v>12.2</v>
      </c>
      <c r="R6" s="108">
        <f t="shared" si="0"/>
        <v>12.32</v>
      </c>
      <c r="S6" s="108">
        <f t="shared" si="0"/>
        <v>12.44</v>
      </c>
      <c r="T6" s="108">
        <f t="shared" si="0"/>
        <v>12.56</v>
      </c>
      <c r="U6" s="108">
        <f t="shared" si="0"/>
        <v>12.69</v>
      </c>
      <c r="V6" s="108">
        <f t="shared" si="0"/>
        <v>12.82</v>
      </c>
      <c r="W6" s="108">
        <f t="shared" si="0"/>
        <v>12.95</v>
      </c>
      <c r="X6" s="108">
        <f t="shared" si="0"/>
        <v>13.08</v>
      </c>
      <c r="Y6" s="108">
        <f t="shared" si="0"/>
        <v>13.21</v>
      </c>
      <c r="Z6" s="108">
        <f t="shared" si="0"/>
        <v>13.34</v>
      </c>
      <c r="AA6" s="112"/>
    </row>
    <row r="7" spans="1:27" ht="15" customHeight="1" x14ac:dyDescent="0.25">
      <c r="A7" s="80">
        <v>1</v>
      </c>
      <c r="B7" s="16"/>
      <c r="C7" s="16"/>
      <c r="D7" s="60"/>
      <c r="E7" s="25" t="s">
        <v>106</v>
      </c>
      <c r="F7" s="26">
        <f>ROUND(F6*1.02,2)</f>
        <v>10.59</v>
      </c>
      <c r="G7" s="26">
        <f t="shared" ref="G7:Z7" si="1">ROUND(G6*1.02,2)</f>
        <v>11.27</v>
      </c>
      <c r="H7" s="26">
        <f t="shared" si="1"/>
        <v>11.38</v>
      </c>
      <c r="I7" s="26">
        <f t="shared" si="1"/>
        <v>11.5</v>
      </c>
      <c r="J7" s="26">
        <f t="shared" si="1"/>
        <v>11.61</v>
      </c>
      <c r="K7" s="26">
        <f t="shared" si="1"/>
        <v>11.72</v>
      </c>
      <c r="L7" s="26">
        <f t="shared" si="1"/>
        <v>11.83</v>
      </c>
      <c r="M7" s="26">
        <f t="shared" si="1"/>
        <v>11.95</v>
      </c>
      <c r="N7" s="26">
        <f t="shared" si="1"/>
        <v>12.08</v>
      </c>
      <c r="O7" s="26">
        <f t="shared" si="1"/>
        <v>12.2</v>
      </c>
      <c r="P7" s="26">
        <f t="shared" si="1"/>
        <v>12.32</v>
      </c>
      <c r="Q7" s="26">
        <f t="shared" si="1"/>
        <v>12.44</v>
      </c>
      <c r="R7" s="26">
        <f t="shared" si="1"/>
        <v>12.57</v>
      </c>
      <c r="S7" s="26">
        <f t="shared" si="1"/>
        <v>12.69</v>
      </c>
      <c r="T7" s="26">
        <f t="shared" si="1"/>
        <v>12.81</v>
      </c>
      <c r="U7" s="26">
        <f t="shared" si="1"/>
        <v>12.94</v>
      </c>
      <c r="V7" s="26">
        <f t="shared" si="1"/>
        <v>13.08</v>
      </c>
      <c r="W7" s="26">
        <f t="shared" si="1"/>
        <v>13.21</v>
      </c>
      <c r="X7" s="26">
        <f t="shared" si="1"/>
        <v>13.34</v>
      </c>
      <c r="Y7" s="26">
        <f t="shared" si="1"/>
        <v>13.47</v>
      </c>
      <c r="Z7" s="26">
        <f t="shared" si="1"/>
        <v>13.61</v>
      </c>
      <c r="AA7" s="113" t="s">
        <v>1</v>
      </c>
    </row>
    <row r="8" spans="1:27" ht="15" customHeight="1" x14ac:dyDescent="0.25">
      <c r="A8" s="49"/>
      <c r="B8" s="83"/>
      <c r="C8" s="29"/>
      <c r="D8" s="86"/>
      <c r="E8" s="27" t="s">
        <v>108</v>
      </c>
      <c r="F8" s="28">
        <f>ROUND(F7*1.03,2)</f>
        <v>10.91</v>
      </c>
      <c r="G8" s="28">
        <f t="shared" ref="G8:Z9" si="2">ROUND(G7*1.03,2)</f>
        <v>11.61</v>
      </c>
      <c r="H8" s="28">
        <f t="shared" si="2"/>
        <v>11.72</v>
      </c>
      <c r="I8" s="28">
        <f t="shared" si="2"/>
        <v>11.85</v>
      </c>
      <c r="J8" s="28">
        <f t="shared" si="2"/>
        <v>11.96</v>
      </c>
      <c r="K8" s="28">
        <f t="shared" si="2"/>
        <v>12.07</v>
      </c>
      <c r="L8" s="28">
        <f t="shared" si="2"/>
        <v>12.18</v>
      </c>
      <c r="M8" s="28">
        <f t="shared" si="2"/>
        <v>12.31</v>
      </c>
      <c r="N8" s="28">
        <f t="shared" si="2"/>
        <v>12.44</v>
      </c>
      <c r="O8" s="28">
        <f t="shared" si="2"/>
        <v>12.57</v>
      </c>
      <c r="P8" s="28">
        <f t="shared" si="2"/>
        <v>12.69</v>
      </c>
      <c r="Q8" s="28">
        <f t="shared" si="2"/>
        <v>12.81</v>
      </c>
      <c r="R8" s="28">
        <f t="shared" si="2"/>
        <v>12.95</v>
      </c>
      <c r="S8" s="28">
        <f t="shared" si="2"/>
        <v>13.07</v>
      </c>
      <c r="T8" s="28">
        <f t="shared" si="2"/>
        <v>13.19</v>
      </c>
      <c r="U8" s="28">
        <f t="shared" si="2"/>
        <v>13.33</v>
      </c>
      <c r="V8" s="28">
        <f t="shared" si="2"/>
        <v>13.47</v>
      </c>
      <c r="W8" s="28">
        <f t="shared" si="2"/>
        <v>13.61</v>
      </c>
      <c r="X8" s="28">
        <f t="shared" si="2"/>
        <v>13.74</v>
      </c>
      <c r="Y8" s="28">
        <f t="shared" si="2"/>
        <v>13.87</v>
      </c>
      <c r="Z8" s="28">
        <f t="shared" si="2"/>
        <v>14.02</v>
      </c>
      <c r="AA8" s="113"/>
    </row>
    <row r="9" spans="1:27" ht="15" customHeight="1" x14ac:dyDescent="0.25">
      <c r="A9" s="80"/>
      <c r="E9" s="21" t="s">
        <v>109</v>
      </c>
      <c r="F9" s="22">
        <f>ROUND(F8*1.03,2)</f>
        <v>11.24</v>
      </c>
      <c r="G9" s="22">
        <f t="shared" si="2"/>
        <v>11.96</v>
      </c>
      <c r="H9" s="22">
        <f t="shared" si="2"/>
        <v>12.07</v>
      </c>
      <c r="I9" s="22">
        <f t="shared" si="2"/>
        <v>12.21</v>
      </c>
      <c r="J9" s="22">
        <f t="shared" si="2"/>
        <v>12.32</v>
      </c>
      <c r="K9" s="22">
        <f t="shared" si="2"/>
        <v>12.43</v>
      </c>
      <c r="L9" s="22">
        <f t="shared" si="2"/>
        <v>12.55</v>
      </c>
      <c r="M9" s="22">
        <f t="shared" si="2"/>
        <v>12.68</v>
      </c>
      <c r="N9" s="22">
        <f t="shared" si="2"/>
        <v>12.81</v>
      </c>
      <c r="O9" s="22">
        <f t="shared" si="2"/>
        <v>12.95</v>
      </c>
      <c r="P9" s="22">
        <f t="shared" si="2"/>
        <v>13.07</v>
      </c>
      <c r="Q9" s="22">
        <f t="shared" si="2"/>
        <v>13.19</v>
      </c>
      <c r="R9" s="22">
        <f t="shared" si="2"/>
        <v>13.34</v>
      </c>
      <c r="S9" s="22">
        <f t="shared" si="2"/>
        <v>13.46</v>
      </c>
      <c r="T9" s="22">
        <f t="shared" si="2"/>
        <v>13.59</v>
      </c>
      <c r="U9" s="22">
        <f t="shared" si="2"/>
        <v>13.73</v>
      </c>
      <c r="V9" s="22">
        <f t="shared" si="2"/>
        <v>13.87</v>
      </c>
      <c r="W9" s="22">
        <f t="shared" si="2"/>
        <v>14.02</v>
      </c>
      <c r="X9" s="22">
        <f t="shared" si="2"/>
        <v>14.15</v>
      </c>
      <c r="Y9" s="22">
        <f t="shared" si="2"/>
        <v>14.29</v>
      </c>
      <c r="Z9" s="22">
        <f t="shared" si="2"/>
        <v>14.44</v>
      </c>
      <c r="AA9" s="113"/>
    </row>
    <row r="10" spans="1:27" ht="15" customHeight="1" x14ac:dyDescent="0.25">
      <c r="A10" s="49"/>
      <c r="B10" s="69"/>
      <c r="C10" s="69"/>
      <c r="D10" s="85"/>
      <c r="E10" s="72" t="s">
        <v>111</v>
      </c>
      <c r="F10" s="71">
        <f>ROUND(F9*1.015,2)</f>
        <v>11.41</v>
      </c>
      <c r="G10" s="71">
        <f>ROUND(G9*1.015,2)</f>
        <v>12.14</v>
      </c>
      <c r="H10" s="71">
        <f t="shared" ref="H10:Z10" si="3">ROUND(H9*1.015,2)</f>
        <v>12.25</v>
      </c>
      <c r="I10" s="71">
        <f t="shared" si="3"/>
        <v>12.39</v>
      </c>
      <c r="J10" s="71">
        <f t="shared" si="3"/>
        <v>12.5</v>
      </c>
      <c r="K10" s="71">
        <f t="shared" si="3"/>
        <v>12.62</v>
      </c>
      <c r="L10" s="71">
        <f t="shared" si="3"/>
        <v>12.74</v>
      </c>
      <c r="M10" s="71">
        <f t="shared" si="3"/>
        <v>12.87</v>
      </c>
      <c r="N10" s="71">
        <f t="shared" si="3"/>
        <v>13</v>
      </c>
      <c r="O10" s="71">
        <f t="shared" si="3"/>
        <v>13.14</v>
      </c>
      <c r="P10" s="71">
        <f t="shared" si="3"/>
        <v>13.27</v>
      </c>
      <c r="Q10" s="71">
        <f t="shared" si="3"/>
        <v>13.39</v>
      </c>
      <c r="R10" s="71">
        <f t="shared" si="3"/>
        <v>13.54</v>
      </c>
      <c r="S10" s="71">
        <f t="shared" si="3"/>
        <v>13.66</v>
      </c>
      <c r="T10" s="71">
        <f t="shared" si="3"/>
        <v>13.79</v>
      </c>
      <c r="U10" s="71">
        <f t="shared" si="3"/>
        <v>13.94</v>
      </c>
      <c r="V10" s="71">
        <f t="shared" si="3"/>
        <v>14.08</v>
      </c>
      <c r="W10" s="71">
        <f t="shared" si="3"/>
        <v>14.23</v>
      </c>
      <c r="X10" s="71">
        <f t="shared" si="3"/>
        <v>14.36</v>
      </c>
      <c r="Y10" s="71">
        <f t="shared" si="3"/>
        <v>14.5</v>
      </c>
      <c r="Z10" s="71">
        <f t="shared" si="3"/>
        <v>14.66</v>
      </c>
      <c r="AA10" s="113"/>
    </row>
    <row r="11" spans="1:27" ht="15" customHeight="1" x14ac:dyDescent="0.25">
      <c r="A11" s="49"/>
      <c r="B11" s="69"/>
      <c r="C11" s="69"/>
      <c r="D11" s="85"/>
      <c r="E11" s="100" t="s">
        <v>112</v>
      </c>
      <c r="F11" s="101">
        <f>ROUND(F10*1.02,2)</f>
        <v>11.64</v>
      </c>
      <c r="G11" s="101">
        <f t="shared" ref="G11:Z11" si="4">ROUND(G10*1.02,2)</f>
        <v>12.38</v>
      </c>
      <c r="H11" s="101">
        <f t="shared" si="4"/>
        <v>12.5</v>
      </c>
      <c r="I11" s="101">
        <f t="shared" si="4"/>
        <v>12.64</v>
      </c>
      <c r="J11" s="101">
        <f t="shared" si="4"/>
        <v>12.75</v>
      </c>
      <c r="K11" s="101">
        <f t="shared" si="4"/>
        <v>12.87</v>
      </c>
      <c r="L11" s="101">
        <f t="shared" si="4"/>
        <v>12.99</v>
      </c>
      <c r="M11" s="101">
        <f t="shared" si="4"/>
        <v>13.13</v>
      </c>
      <c r="N11" s="101">
        <f t="shared" si="4"/>
        <v>13.26</v>
      </c>
      <c r="O11" s="101">
        <f t="shared" si="4"/>
        <v>13.4</v>
      </c>
      <c r="P11" s="101">
        <f t="shared" si="4"/>
        <v>13.54</v>
      </c>
      <c r="Q11" s="101">
        <f t="shared" si="4"/>
        <v>13.66</v>
      </c>
      <c r="R11" s="101">
        <f t="shared" si="4"/>
        <v>13.81</v>
      </c>
      <c r="S11" s="101">
        <f t="shared" si="4"/>
        <v>13.93</v>
      </c>
      <c r="T11" s="101">
        <f t="shared" si="4"/>
        <v>14.07</v>
      </c>
      <c r="U11" s="101">
        <f t="shared" si="4"/>
        <v>14.22</v>
      </c>
      <c r="V11" s="101">
        <f t="shared" si="4"/>
        <v>14.36</v>
      </c>
      <c r="W11" s="101">
        <f t="shared" si="4"/>
        <v>14.51</v>
      </c>
      <c r="X11" s="101">
        <f t="shared" si="4"/>
        <v>14.65</v>
      </c>
      <c r="Y11" s="101">
        <f t="shared" si="4"/>
        <v>14.79</v>
      </c>
      <c r="Z11" s="101">
        <f t="shared" si="4"/>
        <v>14.95</v>
      </c>
      <c r="AA11" s="113"/>
    </row>
    <row r="12" spans="1:27" ht="15" customHeight="1" x14ac:dyDescent="0.25">
      <c r="A12" s="49"/>
      <c r="B12" s="81"/>
      <c r="C12" s="69"/>
      <c r="D12" s="85"/>
      <c r="E12" s="73" t="s">
        <v>113</v>
      </c>
      <c r="F12" s="99">
        <f>ROUND(F11*1.025,2)</f>
        <v>11.93</v>
      </c>
      <c r="G12" s="99">
        <f>ROUND(G11*1.025,2)</f>
        <v>12.69</v>
      </c>
      <c r="H12" s="99">
        <f t="shared" ref="H12:Z12" si="5">ROUND(H11*1.025,2)</f>
        <v>12.81</v>
      </c>
      <c r="I12" s="99">
        <f t="shared" si="5"/>
        <v>12.96</v>
      </c>
      <c r="J12" s="99">
        <f t="shared" si="5"/>
        <v>13.07</v>
      </c>
      <c r="K12" s="99">
        <f t="shared" si="5"/>
        <v>13.19</v>
      </c>
      <c r="L12" s="99">
        <f t="shared" si="5"/>
        <v>13.31</v>
      </c>
      <c r="M12" s="99">
        <f t="shared" si="5"/>
        <v>13.46</v>
      </c>
      <c r="N12" s="99">
        <f t="shared" si="5"/>
        <v>13.59</v>
      </c>
      <c r="O12" s="99">
        <f t="shared" si="5"/>
        <v>13.74</v>
      </c>
      <c r="P12" s="99">
        <f t="shared" si="5"/>
        <v>13.88</v>
      </c>
      <c r="Q12" s="99">
        <f t="shared" si="5"/>
        <v>14</v>
      </c>
      <c r="R12" s="99">
        <f t="shared" si="5"/>
        <v>14.16</v>
      </c>
      <c r="S12" s="99">
        <f t="shared" si="5"/>
        <v>14.28</v>
      </c>
      <c r="T12" s="99">
        <f t="shared" si="5"/>
        <v>14.42</v>
      </c>
      <c r="U12" s="99">
        <f t="shared" si="5"/>
        <v>14.58</v>
      </c>
      <c r="V12" s="99">
        <f t="shared" si="5"/>
        <v>14.72</v>
      </c>
      <c r="W12" s="99">
        <f t="shared" si="5"/>
        <v>14.87</v>
      </c>
      <c r="X12" s="99">
        <f t="shared" si="5"/>
        <v>15.02</v>
      </c>
      <c r="Y12" s="99">
        <f t="shared" si="5"/>
        <v>15.16</v>
      </c>
      <c r="Z12" s="99">
        <f t="shared" si="5"/>
        <v>15.32</v>
      </c>
      <c r="AA12" s="113"/>
    </row>
    <row r="13" spans="1:27" ht="15" customHeight="1" x14ac:dyDescent="0.25">
      <c r="A13" s="49"/>
      <c r="B13" s="81"/>
      <c r="C13" s="69"/>
      <c r="D13" s="85"/>
      <c r="E13" s="116" t="s">
        <v>121</v>
      </c>
      <c r="F13" s="117">
        <f>ROUND(F12*1.02,2)</f>
        <v>12.17</v>
      </c>
      <c r="G13" s="117">
        <f t="shared" ref="G13:Z13" si="6">ROUND(G12*1.02,2)</f>
        <v>12.94</v>
      </c>
      <c r="H13" s="117">
        <f t="shared" si="6"/>
        <v>13.07</v>
      </c>
      <c r="I13" s="117">
        <f t="shared" si="6"/>
        <v>13.22</v>
      </c>
      <c r="J13" s="117">
        <f t="shared" si="6"/>
        <v>13.33</v>
      </c>
      <c r="K13" s="117">
        <f t="shared" si="6"/>
        <v>13.45</v>
      </c>
      <c r="L13" s="117">
        <f t="shared" si="6"/>
        <v>13.58</v>
      </c>
      <c r="M13" s="117">
        <f t="shared" si="6"/>
        <v>13.73</v>
      </c>
      <c r="N13" s="117">
        <f t="shared" si="6"/>
        <v>13.86</v>
      </c>
      <c r="O13" s="117">
        <f t="shared" si="6"/>
        <v>14.01</v>
      </c>
      <c r="P13" s="117">
        <f t="shared" si="6"/>
        <v>14.16</v>
      </c>
      <c r="Q13" s="117">
        <f t="shared" si="6"/>
        <v>14.28</v>
      </c>
      <c r="R13" s="117">
        <f t="shared" si="6"/>
        <v>14.44</v>
      </c>
      <c r="S13" s="117">
        <f t="shared" si="6"/>
        <v>14.57</v>
      </c>
      <c r="T13" s="117">
        <f t="shared" si="6"/>
        <v>14.71</v>
      </c>
      <c r="U13" s="117">
        <f t="shared" si="6"/>
        <v>14.87</v>
      </c>
      <c r="V13" s="117">
        <f t="shared" si="6"/>
        <v>15.01</v>
      </c>
      <c r="W13" s="117">
        <f t="shared" si="6"/>
        <v>15.17</v>
      </c>
      <c r="X13" s="117">
        <f t="shared" si="6"/>
        <v>15.32</v>
      </c>
      <c r="Y13" s="117">
        <f t="shared" si="6"/>
        <v>15.46</v>
      </c>
      <c r="Z13" s="117">
        <f t="shared" si="6"/>
        <v>15.63</v>
      </c>
      <c r="AA13" s="113"/>
    </row>
    <row r="14" spans="1:27" ht="15" customHeight="1" thickBot="1" x14ac:dyDescent="0.3">
      <c r="A14" s="43"/>
      <c r="B14" s="90"/>
      <c r="C14" s="91"/>
      <c r="D14" s="92"/>
      <c r="E14" s="118" t="s">
        <v>122</v>
      </c>
      <c r="F14" s="119">
        <f>ROUND(F13*1.015,2)</f>
        <v>12.35</v>
      </c>
      <c r="G14" s="119">
        <f t="shared" ref="G14:Z14" si="7">ROUND(G13*1.015,2)</f>
        <v>13.13</v>
      </c>
      <c r="H14" s="119">
        <f t="shared" si="7"/>
        <v>13.27</v>
      </c>
      <c r="I14" s="119">
        <f t="shared" si="7"/>
        <v>13.42</v>
      </c>
      <c r="J14" s="119">
        <f t="shared" si="7"/>
        <v>13.53</v>
      </c>
      <c r="K14" s="119">
        <f t="shared" si="7"/>
        <v>13.65</v>
      </c>
      <c r="L14" s="119">
        <f t="shared" si="7"/>
        <v>13.78</v>
      </c>
      <c r="M14" s="119">
        <f t="shared" si="7"/>
        <v>13.94</v>
      </c>
      <c r="N14" s="119">
        <f t="shared" si="7"/>
        <v>14.07</v>
      </c>
      <c r="O14" s="119">
        <f t="shared" si="7"/>
        <v>14.22</v>
      </c>
      <c r="P14" s="119">
        <f t="shared" si="7"/>
        <v>14.37</v>
      </c>
      <c r="Q14" s="119">
        <f t="shared" si="7"/>
        <v>14.49</v>
      </c>
      <c r="R14" s="119">
        <f t="shared" si="7"/>
        <v>14.66</v>
      </c>
      <c r="S14" s="119">
        <f t="shared" si="7"/>
        <v>14.79</v>
      </c>
      <c r="T14" s="119">
        <f t="shared" si="7"/>
        <v>14.93</v>
      </c>
      <c r="U14" s="119">
        <f t="shared" si="7"/>
        <v>15.09</v>
      </c>
      <c r="V14" s="119">
        <f t="shared" si="7"/>
        <v>15.24</v>
      </c>
      <c r="W14" s="119">
        <f t="shared" si="7"/>
        <v>15.4</v>
      </c>
      <c r="X14" s="119">
        <f t="shared" si="7"/>
        <v>15.55</v>
      </c>
      <c r="Y14" s="119">
        <f t="shared" si="7"/>
        <v>15.69</v>
      </c>
      <c r="Z14" s="119">
        <f t="shared" si="7"/>
        <v>15.86</v>
      </c>
      <c r="AA14" s="114"/>
    </row>
    <row r="15" spans="1:27" ht="15" customHeight="1" x14ac:dyDescent="0.25">
      <c r="A15" s="49"/>
      <c r="B15" s="79"/>
      <c r="C15" s="32"/>
      <c r="D15" s="59"/>
      <c r="E15" s="102" t="s">
        <v>105</v>
      </c>
      <c r="F15" s="103">
        <v>11.15</v>
      </c>
      <c r="G15" s="103">
        <v>11.86</v>
      </c>
      <c r="H15" s="103">
        <f>ROUND(G15*1.01,2)</f>
        <v>11.98</v>
      </c>
      <c r="I15" s="103">
        <f>ROUND(H15*1.01,2)</f>
        <v>12.1</v>
      </c>
      <c r="J15" s="103">
        <f>ROUND(I15*1.01,2)</f>
        <v>12.22</v>
      </c>
      <c r="K15" s="103">
        <f t="shared" ref="K15:Z15" si="8">ROUND(J15*1.01,2)</f>
        <v>12.34</v>
      </c>
      <c r="L15" s="103">
        <f t="shared" si="8"/>
        <v>12.46</v>
      </c>
      <c r="M15" s="103">
        <f t="shared" si="8"/>
        <v>12.58</v>
      </c>
      <c r="N15" s="103">
        <f t="shared" si="8"/>
        <v>12.71</v>
      </c>
      <c r="O15" s="103">
        <f t="shared" si="8"/>
        <v>12.84</v>
      </c>
      <c r="P15" s="103">
        <f t="shared" si="8"/>
        <v>12.97</v>
      </c>
      <c r="Q15" s="103">
        <f t="shared" si="8"/>
        <v>13.1</v>
      </c>
      <c r="R15" s="103">
        <f t="shared" si="8"/>
        <v>13.23</v>
      </c>
      <c r="S15" s="103">
        <f t="shared" si="8"/>
        <v>13.36</v>
      </c>
      <c r="T15" s="103">
        <f t="shared" si="8"/>
        <v>13.49</v>
      </c>
      <c r="U15" s="103">
        <f t="shared" si="8"/>
        <v>13.62</v>
      </c>
      <c r="V15" s="103">
        <f t="shared" si="8"/>
        <v>13.76</v>
      </c>
      <c r="W15" s="103">
        <f t="shared" si="8"/>
        <v>13.9</v>
      </c>
      <c r="X15" s="103">
        <f t="shared" si="8"/>
        <v>14.04</v>
      </c>
      <c r="Y15" s="103">
        <f t="shared" si="8"/>
        <v>14.18</v>
      </c>
      <c r="Z15" s="103">
        <f t="shared" si="8"/>
        <v>14.32</v>
      </c>
      <c r="AA15" s="113"/>
    </row>
    <row r="16" spans="1:27" ht="15" customHeight="1" x14ac:dyDescent="0.25">
      <c r="A16" s="80">
        <v>2</v>
      </c>
      <c r="B16" s="16"/>
      <c r="C16" s="16"/>
      <c r="D16" s="60"/>
      <c r="E16" s="25" t="s">
        <v>106</v>
      </c>
      <c r="F16" s="26">
        <f t="shared" ref="F16:Z16" si="9">ROUND(F15*1.02,2)</f>
        <v>11.37</v>
      </c>
      <c r="G16" s="26">
        <f t="shared" si="9"/>
        <v>12.1</v>
      </c>
      <c r="H16" s="26">
        <f t="shared" si="9"/>
        <v>12.22</v>
      </c>
      <c r="I16" s="26">
        <f t="shared" si="9"/>
        <v>12.34</v>
      </c>
      <c r="J16" s="26">
        <f t="shared" si="9"/>
        <v>12.46</v>
      </c>
      <c r="K16" s="26">
        <f t="shared" si="9"/>
        <v>12.59</v>
      </c>
      <c r="L16" s="26">
        <f t="shared" si="9"/>
        <v>12.71</v>
      </c>
      <c r="M16" s="26">
        <f t="shared" si="9"/>
        <v>12.83</v>
      </c>
      <c r="N16" s="26">
        <f t="shared" si="9"/>
        <v>12.96</v>
      </c>
      <c r="O16" s="26">
        <f t="shared" si="9"/>
        <v>13.1</v>
      </c>
      <c r="P16" s="26">
        <f t="shared" si="9"/>
        <v>13.23</v>
      </c>
      <c r="Q16" s="26">
        <f t="shared" si="9"/>
        <v>13.36</v>
      </c>
      <c r="R16" s="26">
        <f t="shared" si="9"/>
        <v>13.49</v>
      </c>
      <c r="S16" s="26">
        <f t="shared" si="9"/>
        <v>13.63</v>
      </c>
      <c r="T16" s="26">
        <f t="shared" si="9"/>
        <v>13.76</v>
      </c>
      <c r="U16" s="26">
        <f t="shared" si="9"/>
        <v>13.89</v>
      </c>
      <c r="V16" s="26">
        <f t="shared" si="9"/>
        <v>14.04</v>
      </c>
      <c r="W16" s="26">
        <f t="shared" si="9"/>
        <v>14.18</v>
      </c>
      <c r="X16" s="26">
        <f t="shared" si="9"/>
        <v>14.32</v>
      </c>
      <c r="Y16" s="26">
        <f t="shared" si="9"/>
        <v>14.46</v>
      </c>
      <c r="Z16" s="26">
        <f t="shared" si="9"/>
        <v>14.61</v>
      </c>
      <c r="AA16" s="113" t="s">
        <v>4</v>
      </c>
    </row>
    <row r="17" spans="1:52" ht="15" customHeight="1" x14ac:dyDescent="0.25">
      <c r="A17" s="49"/>
      <c r="B17" s="78"/>
      <c r="C17" s="16"/>
      <c r="D17" s="60"/>
      <c r="E17" s="27" t="s">
        <v>108</v>
      </c>
      <c r="F17" s="28">
        <f>ROUND(F16*1.03,2)</f>
        <v>11.71</v>
      </c>
      <c r="G17" s="28">
        <f t="shared" ref="G17:Z18" si="10">ROUND(G16*1.03,2)</f>
        <v>12.46</v>
      </c>
      <c r="H17" s="28">
        <f t="shared" si="10"/>
        <v>12.59</v>
      </c>
      <c r="I17" s="28">
        <f t="shared" si="10"/>
        <v>12.71</v>
      </c>
      <c r="J17" s="28">
        <f t="shared" si="10"/>
        <v>12.83</v>
      </c>
      <c r="K17" s="28">
        <f t="shared" si="10"/>
        <v>12.97</v>
      </c>
      <c r="L17" s="28">
        <f t="shared" si="10"/>
        <v>13.09</v>
      </c>
      <c r="M17" s="28">
        <f t="shared" si="10"/>
        <v>13.21</v>
      </c>
      <c r="N17" s="28">
        <f t="shared" si="10"/>
        <v>13.35</v>
      </c>
      <c r="O17" s="28">
        <f t="shared" si="10"/>
        <v>13.49</v>
      </c>
      <c r="P17" s="28">
        <f t="shared" si="10"/>
        <v>13.63</v>
      </c>
      <c r="Q17" s="28">
        <f t="shared" si="10"/>
        <v>13.76</v>
      </c>
      <c r="R17" s="28">
        <f t="shared" si="10"/>
        <v>13.89</v>
      </c>
      <c r="S17" s="28">
        <f t="shared" si="10"/>
        <v>14.04</v>
      </c>
      <c r="T17" s="28">
        <f t="shared" si="10"/>
        <v>14.17</v>
      </c>
      <c r="U17" s="28">
        <f t="shared" si="10"/>
        <v>14.31</v>
      </c>
      <c r="V17" s="28">
        <f t="shared" si="10"/>
        <v>14.46</v>
      </c>
      <c r="W17" s="28">
        <f t="shared" si="10"/>
        <v>14.61</v>
      </c>
      <c r="X17" s="28">
        <f t="shared" si="10"/>
        <v>14.75</v>
      </c>
      <c r="Y17" s="28">
        <f t="shared" si="10"/>
        <v>14.89</v>
      </c>
      <c r="Z17" s="28">
        <f t="shared" si="10"/>
        <v>15.05</v>
      </c>
      <c r="AA17" s="113"/>
    </row>
    <row r="18" spans="1:52" s="70" customFormat="1" ht="15" customHeight="1" x14ac:dyDescent="0.25">
      <c r="A18" s="49"/>
      <c r="B18" s="78"/>
      <c r="C18" s="16"/>
      <c r="D18" s="60"/>
      <c r="E18" s="21" t="s">
        <v>109</v>
      </c>
      <c r="F18" s="22">
        <f>ROUND(F17*1.03,2)</f>
        <v>12.06</v>
      </c>
      <c r="G18" s="22">
        <f t="shared" si="10"/>
        <v>12.83</v>
      </c>
      <c r="H18" s="22">
        <f t="shared" si="10"/>
        <v>12.97</v>
      </c>
      <c r="I18" s="22">
        <f t="shared" si="10"/>
        <v>13.09</v>
      </c>
      <c r="J18" s="22">
        <f t="shared" si="10"/>
        <v>13.21</v>
      </c>
      <c r="K18" s="22">
        <f t="shared" si="10"/>
        <v>13.36</v>
      </c>
      <c r="L18" s="22">
        <f t="shared" si="10"/>
        <v>13.48</v>
      </c>
      <c r="M18" s="22">
        <f t="shared" si="10"/>
        <v>13.61</v>
      </c>
      <c r="N18" s="22">
        <f t="shared" si="10"/>
        <v>13.75</v>
      </c>
      <c r="O18" s="22">
        <f t="shared" si="10"/>
        <v>13.89</v>
      </c>
      <c r="P18" s="22">
        <f t="shared" si="10"/>
        <v>14.04</v>
      </c>
      <c r="Q18" s="22">
        <f t="shared" si="10"/>
        <v>14.17</v>
      </c>
      <c r="R18" s="22">
        <f t="shared" si="10"/>
        <v>14.31</v>
      </c>
      <c r="S18" s="22">
        <f t="shared" si="10"/>
        <v>14.46</v>
      </c>
      <c r="T18" s="22">
        <f t="shared" si="10"/>
        <v>14.6</v>
      </c>
      <c r="U18" s="22">
        <f t="shared" si="10"/>
        <v>14.74</v>
      </c>
      <c r="V18" s="22">
        <f t="shared" si="10"/>
        <v>14.89</v>
      </c>
      <c r="W18" s="22">
        <f t="shared" si="10"/>
        <v>15.05</v>
      </c>
      <c r="X18" s="22">
        <f t="shared" si="10"/>
        <v>15.19</v>
      </c>
      <c r="Y18" s="22">
        <f t="shared" si="10"/>
        <v>15.34</v>
      </c>
      <c r="Z18" s="22">
        <f t="shared" si="10"/>
        <v>15.5</v>
      </c>
      <c r="AA18" s="113"/>
      <c r="AB18" s="1"/>
      <c r="AC18" s="1"/>
      <c r="AD18" s="1"/>
      <c r="AE18" s="1"/>
      <c r="AF18" s="1"/>
      <c r="AG18" s="1"/>
      <c r="AH18" s="1"/>
      <c r="AI18" s="1"/>
      <c r="AJ18" s="1"/>
      <c r="AK18" s="1"/>
      <c r="AL18" s="1"/>
      <c r="AM18" s="1"/>
      <c r="AN18" s="1"/>
      <c r="AO18" s="1"/>
      <c r="AP18" s="1"/>
      <c r="AQ18" s="1"/>
      <c r="AR18" s="1"/>
      <c r="AS18" s="1"/>
      <c r="AT18" s="1"/>
      <c r="AU18" s="1"/>
      <c r="AV18" s="1"/>
      <c r="AW18" s="1"/>
      <c r="AX18" s="1"/>
      <c r="AY18" s="1"/>
      <c r="AZ18" s="1"/>
    </row>
    <row r="19" spans="1:52" ht="15" customHeight="1" x14ac:dyDescent="0.25">
      <c r="A19" s="49"/>
      <c r="B19" s="78"/>
      <c r="C19" s="16"/>
      <c r="D19" s="60"/>
      <c r="E19" s="72" t="s">
        <v>111</v>
      </c>
      <c r="F19" s="71">
        <f>ROUND(F18*1.015,2)</f>
        <v>12.24</v>
      </c>
      <c r="G19" s="71">
        <f t="shared" ref="G19:Z19" si="11">ROUND(G18*1.015,2)</f>
        <v>13.02</v>
      </c>
      <c r="H19" s="71">
        <f t="shared" si="11"/>
        <v>13.16</v>
      </c>
      <c r="I19" s="71">
        <f t="shared" si="11"/>
        <v>13.29</v>
      </c>
      <c r="J19" s="71">
        <f t="shared" si="11"/>
        <v>13.41</v>
      </c>
      <c r="K19" s="71">
        <f t="shared" si="11"/>
        <v>13.56</v>
      </c>
      <c r="L19" s="71">
        <f t="shared" si="11"/>
        <v>13.68</v>
      </c>
      <c r="M19" s="71">
        <f t="shared" si="11"/>
        <v>13.81</v>
      </c>
      <c r="N19" s="71">
        <f t="shared" si="11"/>
        <v>13.96</v>
      </c>
      <c r="O19" s="71">
        <f t="shared" si="11"/>
        <v>14.1</v>
      </c>
      <c r="P19" s="71">
        <f t="shared" si="11"/>
        <v>14.25</v>
      </c>
      <c r="Q19" s="71">
        <f t="shared" si="11"/>
        <v>14.38</v>
      </c>
      <c r="R19" s="71">
        <f t="shared" si="11"/>
        <v>14.52</v>
      </c>
      <c r="S19" s="71">
        <f t="shared" si="11"/>
        <v>14.68</v>
      </c>
      <c r="T19" s="71">
        <f t="shared" si="11"/>
        <v>14.82</v>
      </c>
      <c r="U19" s="71">
        <f t="shared" si="11"/>
        <v>14.96</v>
      </c>
      <c r="V19" s="71">
        <f t="shared" si="11"/>
        <v>15.11</v>
      </c>
      <c r="W19" s="71">
        <f t="shared" si="11"/>
        <v>15.28</v>
      </c>
      <c r="X19" s="71">
        <f t="shared" si="11"/>
        <v>15.42</v>
      </c>
      <c r="Y19" s="71">
        <f t="shared" si="11"/>
        <v>15.57</v>
      </c>
      <c r="Z19" s="71">
        <f t="shared" si="11"/>
        <v>15.73</v>
      </c>
      <c r="AA19" s="113"/>
    </row>
    <row r="20" spans="1:52" ht="15" customHeight="1" x14ac:dyDescent="0.25">
      <c r="A20" s="49"/>
      <c r="B20" s="78"/>
      <c r="C20" s="16"/>
      <c r="D20" s="60"/>
      <c r="E20" s="100" t="s">
        <v>112</v>
      </c>
      <c r="F20" s="101">
        <f>ROUND(F19*1.02,2)</f>
        <v>12.48</v>
      </c>
      <c r="G20" s="101">
        <f t="shared" ref="G20:Z20" si="12">ROUND(G19*1.02,2)</f>
        <v>13.28</v>
      </c>
      <c r="H20" s="101">
        <f t="shared" si="12"/>
        <v>13.42</v>
      </c>
      <c r="I20" s="101">
        <f t="shared" si="12"/>
        <v>13.56</v>
      </c>
      <c r="J20" s="101">
        <f t="shared" si="12"/>
        <v>13.68</v>
      </c>
      <c r="K20" s="101">
        <f t="shared" si="12"/>
        <v>13.83</v>
      </c>
      <c r="L20" s="101">
        <f t="shared" si="12"/>
        <v>13.95</v>
      </c>
      <c r="M20" s="101">
        <f t="shared" si="12"/>
        <v>14.09</v>
      </c>
      <c r="N20" s="101">
        <f t="shared" si="12"/>
        <v>14.24</v>
      </c>
      <c r="O20" s="101">
        <f t="shared" si="12"/>
        <v>14.38</v>
      </c>
      <c r="P20" s="101">
        <f t="shared" si="12"/>
        <v>14.54</v>
      </c>
      <c r="Q20" s="101">
        <f t="shared" si="12"/>
        <v>14.67</v>
      </c>
      <c r="R20" s="101">
        <f t="shared" si="12"/>
        <v>14.81</v>
      </c>
      <c r="S20" s="101">
        <f t="shared" si="12"/>
        <v>14.97</v>
      </c>
      <c r="T20" s="101">
        <f t="shared" si="12"/>
        <v>15.12</v>
      </c>
      <c r="U20" s="101">
        <f t="shared" si="12"/>
        <v>15.26</v>
      </c>
      <c r="V20" s="101">
        <f t="shared" si="12"/>
        <v>15.41</v>
      </c>
      <c r="W20" s="101">
        <f t="shared" si="12"/>
        <v>15.59</v>
      </c>
      <c r="X20" s="101">
        <f t="shared" si="12"/>
        <v>15.73</v>
      </c>
      <c r="Y20" s="101">
        <f t="shared" si="12"/>
        <v>15.88</v>
      </c>
      <c r="Z20" s="101">
        <f t="shared" si="12"/>
        <v>16.04</v>
      </c>
      <c r="AA20" s="113"/>
    </row>
    <row r="21" spans="1:52" ht="15" customHeight="1" x14ac:dyDescent="0.25">
      <c r="A21" s="49"/>
      <c r="B21" s="83"/>
      <c r="C21" s="29"/>
      <c r="D21" s="86"/>
      <c r="E21" s="73" t="s">
        <v>113</v>
      </c>
      <c r="F21" s="99">
        <f>ROUND(F20*1.025,2)</f>
        <v>12.79</v>
      </c>
      <c r="G21" s="99">
        <f t="shared" ref="G21:Z21" si="13">ROUND(G20*1.025,2)</f>
        <v>13.61</v>
      </c>
      <c r="H21" s="99">
        <f t="shared" si="13"/>
        <v>13.76</v>
      </c>
      <c r="I21" s="99">
        <f t="shared" si="13"/>
        <v>13.9</v>
      </c>
      <c r="J21" s="99">
        <f t="shared" si="13"/>
        <v>14.02</v>
      </c>
      <c r="K21" s="99">
        <f t="shared" si="13"/>
        <v>14.18</v>
      </c>
      <c r="L21" s="99">
        <f t="shared" si="13"/>
        <v>14.3</v>
      </c>
      <c r="M21" s="99">
        <f t="shared" si="13"/>
        <v>14.44</v>
      </c>
      <c r="N21" s="99">
        <f t="shared" si="13"/>
        <v>14.6</v>
      </c>
      <c r="O21" s="99">
        <f t="shared" si="13"/>
        <v>14.74</v>
      </c>
      <c r="P21" s="99">
        <f t="shared" si="13"/>
        <v>14.9</v>
      </c>
      <c r="Q21" s="99">
        <f t="shared" si="13"/>
        <v>15.04</v>
      </c>
      <c r="R21" s="99">
        <f t="shared" si="13"/>
        <v>15.18</v>
      </c>
      <c r="S21" s="99">
        <f t="shared" si="13"/>
        <v>15.34</v>
      </c>
      <c r="T21" s="99">
        <f t="shared" si="13"/>
        <v>15.5</v>
      </c>
      <c r="U21" s="99">
        <f t="shared" si="13"/>
        <v>15.64</v>
      </c>
      <c r="V21" s="99">
        <f t="shared" si="13"/>
        <v>15.8</v>
      </c>
      <c r="W21" s="99">
        <f t="shared" si="13"/>
        <v>15.98</v>
      </c>
      <c r="X21" s="99">
        <f t="shared" si="13"/>
        <v>16.12</v>
      </c>
      <c r="Y21" s="99">
        <f t="shared" si="13"/>
        <v>16.28</v>
      </c>
      <c r="Z21" s="99">
        <f t="shared" si="13"/>
        <v>16.440000000000001</v>
      </c>
      <c r="AA21" s="113"/>
    </row>
    <row r="22" spans="1:52" ht="15" customHeight="1" x14ac:dyDescent="0.25">
      <c r="A22" s="49"/>
      <c r="B22" s="83"/>
      <c r="C22" s="29"/>
      <c r="D22" s="86"/>
      <c r="E22" s="116" t="s">
        <v>121</v>
      </c>
      <c r="F22" s="117">
        <f t="shared" ref="F22:Z22" si="14">ROUND(F21*1.02,2)</f>
        <v>13.05</v>
      </c>
      <c r="G22" s="117">
        <f t="shared" si="14"/>
        <v>13.88</v>
      </c>
      <c r="H22" s="117">
        <f t="shared" si="14"/>
        <v>14.04</v>
      </c>
      <c r="I22" s="117">
        <f t="shared" si="14"/>
        <v>14.18</v>
      </c>
      <c r="J22" s="117">
        <f t="shared" si="14"/>
        <v>14.3</v>
      </c>
      <c r="K22" s="117">
        <f t="shared" si="14"/>
        <v>14.46</v>
      </c>
      <c r="L22" s="117">
        <f t="shared" si="14"/>
        <v>14.59</v>
      </c>
      <c r="M22" s="117">
        <f t="shared" si="14"/>
        <v>14.73</v>
      </c>
      <c r="N22" s="117">
        <f t="shared" si="14"/>
        <v>14.89</v>
      </c>
      <c r="O22" s="117">
        <f t="shared" si="14"/>
        <v>15.03</v>
      </c>
      <c r="P22" s="117">
        <f t="shared" si="14"/>
        <v>15.2</v>
      </c>
      <c r="Q22" s="117">
        <f t="shared" si="14"/>
        <v>15.34</v>
      </c>
      <c r="R22" s="117">
        <f t="shared" si="14"/>
        <v>15.48</v>
      </c>
      <c r="S22" s="117">
        <f t="shared" si="14"/>
        <v>15.65</v>
      </c>
      <c r="T22" s="117">
        <f t="shared" si="14"/>
        <v>15.81</v>
      </c>
      <c r="U22" s="117">
        <f t="shared" si="14"/>
        <v>15.95</v>
      </c>
      <c r="V22" s="117">
        <f t="shared" si="14"/>
        <v>16.12</v>
      </c>
      <c r="W22" s="117">
        <f t="shared" si="14"/>
        <v>16.3</v>
      </c>
      <c r="X22" s="117">
        <f t="shared" si="14"/>
        <v>16.440000000000001</v>
      </c>
      <c r="Y22" s="117">
        <f t="shared" si="14"/>
        <v>16.61</v>
      </c>
      <c r="Z22" s="117">
        <f t="shared" si="14"/>
        <v>16.77</v>
      </c>
      <c r="AA22" s="113"/>
    </row>
    <row r="23" spans="1:52" ht="15" customHeight="1" thickBot="1" x14ac:dyDescent="0.3">
      <c r="A23" s="43"/>
      <c r="B23" s="77"/>
      <c r="C23" s="44"/>
      <c r="D23" s="88"/>
      <c r="E23" s="118" t="s">
        <v>122</v>
      </c>
      <c r="F23" s="119">
        <f t="shared" ref="F23:Z23" si="15">ROUND(F22*1.015,2)</f>
        <v>13.25</v>
      </c>
      <c r="G23" s="119">
        <f t="shared" si="15"/>
        <v>14.09</v>
      </c>
      <c r="H23" s="119">
        <f t="shared" si="15"/>
        <v>14.25</v>
      </c>
      <c r="I23" s="119">
        <f t="shared" si="15"/>
        <v>14.39</v>
      </c>
      <c r="J23" s="119">
        <f t="shared" si="15"/>
        <v>14.51</v>
      </c>
      <c r="K23" s="119">
        <f t="shared" si="15"/>
        <v>14.68</v>
      </c>
      <c r="L23" s="119">
        <f t="shared" si="15"/>
        <v>14.81</v>
      </c>
      <c r="M23" s="119">
        <f t="shared" si="15"/>
        <v>14.95</v>
      </c>
      <c r="N23" s="119">
        <f t="shared" si="15"/>
        <v>15.11</v>
      </c>
      <c r="O23" s="119">
        <f t="shared" si="15"/>
        <v>15.26</v>
      </c>
      <c r="P23" s="119">
        <f t="shared" si="15"/>
        <v>15.43</v>
      </c>
      <c r="Q23" s="119">
        <f t="shared" si="15"/>
        <v>15.57</v>
      </c>
      <c r="R23" s="119">
        <f t="shared" si="15"/>
        <v>15.71</v>
      </c>
      <c r="S23" s="119">
        <f t="shared" si="15"/>
        <v>15.88</v>
      </c>
      <c r="T23" s="119">
        <f t="shared" si="15"/>
        <v>16.05</v>
      </c>
      <c r="U23" s="119">
        <f t="shared" si="15"/>
        <v>16.190000000000001</v>
      </c>
      <c r="V23" s="119">
        <f t="shared" si="15"/>
        <v>16.36</v>
      </c>
      <c r="W23" s="119">
        <f t="shared" si="15"/>
        <v>16.54</v>
      </c>
      <c r="X23" s="119">
        <f t="shared" si="15"/>
        <v>16.690000000000001</v>
      </c>
      <c r="Y23" s="119">
        <f t="shared" si="15"/>
        <v>16.86</v>
      </c>
      <c r="Z23" s="119">
        <f t="shared" si="15"/>
        <v>17.02</v>
      </c>
      <c r="AA23" s="114"/>
    </row>
    <row r="24" spans="1:52" ht="15" customHeight="1" x14ac:dyDescent="0.25">
      <c r="A24" s="49"/>
      <c r="B24" s="78"/>
      <c r="C24" s="16"/>
      <c r="D24" s="60"/>
      <c r="E24" s="97" t="s">
        <v>105</v>
      </c>
      <c r="F24" s="98">
        <v>11.72</v>
      </c>
      <c r="G24" s="98">
        <v>12.46</v>
      </c>
      <c r="H24" s="98">
        <f>ROUND(G24*1.01,2)</f>
        <v>12.58</v>
      </c>
      <c r="I24" s="98">
        <f t="shared" ref="I24:Z24" si="16">ROUND(H24*1.01,2)</f>
        <v>12.71</v>
      </c>
      <c r="J24" s="98">
        <f t="shared" si="16"/>
        <v>12.84</v>
      </c>
      <c r="K24" s="98">
        <f t="shared" si="16"/>
        <v>12.97</v>
      </c>
      <c r="L24" s="98">
        <f t="shared" si="16"/>
        <v>13.1</v>
      </c>
      <c r="M24" s="98">
        <f t="shared" si="16"/>
        <v>13.23</v>
      </c>
      <c r="N24" s="98">
        <f t="shared" si="16"/>
        <v>13.36</v>
      </c>
      <c r="O24" s="98">
        <f t="shared" si="16"/>
        <v>13.49</v>
      </c>
      <c r="P24" s="98">
        <f t="shared" si="16"/>
        <v>13.62</v>
      </c>
      <c r="Q24" s="98">
        <f t="shared" si="16"/>
        <v>13.76</v>
      </c>
      <c r="R24" s="98">
        <f t="shared" si="16"/>
        <v>13.9</v>
      </c>
      <c r="S24" s="98">
        <f t="shared" si="16"/>
        <v>14.04</v>
      </c>
      <c r="T24" s="98">
        <f t="shared" si="16"/>
        <v>14.18</v>
      </c>
      <c r="U24" s="98">
        <f t="shared" si="16"/>
        <v>14.32</v>
      </c>
      <c r="V24" s="98">
        <f t="shared" si="16"/>
        <v>14.46</v>
      </c>
      <c r="W24" s="98">
        <f t="shared" si="16"/>
        <v>14.6</v>
      </c>
      <c r="X24" s="98">
        <f t="shared" si="16"/>
        <v>14.75</v>
      </c>
      <c r="Y24" s="98">
        <f t="shared" si="16"/>
        <v>14.9</v>
      </c>
      <c r="Z24" s="98">
        <f t="shared" si="16"/>
        <v>15.05</v>
      </c>
      <c r="AA24" s="113"/>
    </row>
    <row r="25" spans="1:52" ht="15" customHeight="1" x14ac:dyDescent="0.25">
      <c r="A25" s="80">
        <v>3</v>
      </c>
      <c r="B25" s="16"/>
      <c r="C25" s="16"/>
      <c r="D25" s="60"/>
      <c r="E25" s="25" t="s">
        <v>106</v>
      </c>
      <c r="F25" s="26">
        <f>ROUND(F24*1.02,2)</f>
        <v>11.95</v>
      </c>
      <c r="G25" s="26">
        <f t="shared" ref="G25:Z25" si="17">ROUND(G24*1.02,2)</f>
        <v>12.71</v>
      </c>
      <c r="H25" s="26">
        <f t="shared" si="17"/>
        <v>12.83</v>
      </c>
      <c r="I25" s="26">
        <f t="shared" si="17"/>
        <v>12.96</v>
      </c>
      <c r="J25" s="26">
        <f t="shared" si="17"/>
        <v>13.1</v>
      </c>
      <c r="K25" s="26">
        <f t="shared" si="17"/>
        <v>13.23</v>
      </c>
      <c r="L25" s="26">
        <f t="shared" si="17"/>
        <v>13.36</v>
      </c>
      <c r="M25" s="26">
        <f t="shared" si="17"/>
        <v>13.49</v>
      </c>
      <c r="N25" s="26">
        <f t="shared" si="17"/>
        <v>13.63</v>
      </c>
      <c r="O25" s="26">
        <f t="shared" si="17"/>
        <v>13.76</v>
      </c>
      <c r="P25" s="26">
        <f t="shared" si="17"/>
        <v>13.89</v>
      </c>
      <c r="Q25" s="26">
        <f t="shared" si="17"/>
        <v>14.04</v>
      </c>
      <c r="R25" s="26">
        <f t="shared" si="17"/>
        <v>14.18</v>
      </c>
      <c r="S25" s="26">
        <f t="shared" si="17"/>
        <v>14.32</v>
      </c>
      <c r="T25" s="26">
        <f t="shared" si="17"/>
        <v>14.46</v>
      </c>
      <c r="U25" s="26">
        <f t="shared" si="17"/>
        <v>14.61</v>
      </c>
      <c r="V25" s="26">
        <f t="shared" si="17"/>
        <v>14.75</v>
      </c>
      <c r="W25" s="26">
        <f t="shared" si="17"/>
        <v>14.89</v>
      </c>
      <c r="X25" s="26">
        <f t="shared" si="17"/>
        <v>15.05</v>
      </c>
      <c r="Y25" s="26">
        <f t="shared" si="17"/>
        <v>15.2</v>
      </c>
      <c r="Z25" s="26">
        <f t="shared" si="17"/>
        <v>15.35</v>
      </c>
      <c r="AA25" s="113" t="s">
        <v>60</v>
      </c>
    </row>
    <row r="26" spans="1:52" ht="15" customHeight="1" x14ac:dyDescent="0.25">
      <c r="A26" s="49"/>
      <c r="B26" s="83"/>
      <c r="C26" s="29"/>
      <c r="D26" s="86"/>
      <c r="E26" s="75" t="s">
        <v>108</v>
      </c>
      <c r="F26" s="76">
        <f>ROUND(F25*1.03,2)</f>
        <v>12.31</v>
      </c>
      <c r="G26" s="76">
        <f t="shared" ref="G26:Z27" si="18">ROUND(G25*1.03,2)</f>
        <v>13.09</v>
      </c>
      <c r="H26" s="76">
        <f t="shared" si="18"/>
        <v>13.21</v>
      </c>
      <c r="I26" s="76">
        <f t="shared" si="18"/>
        <v>13.35</v>
      </c>
      <c r="J26" s="76">
        <f t="shared" si="18"/>
        <v>13.49</v>
      </c>
      <c r="K26" s="76">
        <f t="shared" si="18"/>
        <v>13.63</v>
      </c>
      <c r="L26" s="76">
        <f t="shared" si="18"/>
        <v>13.76</v>
      </c>
      <c r="M26" s="76">
        <f t="shared" si="18"/>
        <v>13.89</v>
      </c>
      <c r="N26" s="76">
        <f t="shared" si="18"/>
        <v>14.04</v>
      </c>
      <c r="O26" s="76">
        <f t="shared" si="18"/>
        <v>14.17</v>
      </c>
      <c r="P26" s="76">
        <f t="shared" si="18"/>
        <v>14.31</v>
      </c>
      <c r="Q26" s="76">
        <f t="shared" si="18"/>
        <v>14.46</v>
      </c>
      <c r="R26" s="76">
        <f t="shared" si="18"/>
        <v>14.61</v>
      </c>
      <c r="S26" s="76">
        <f t="shared" si="18"/>
        <v>14.75</v>
      </c>
      <c r="T26" s="76">
        <f t="shared" si="18"/>
        <v>14.89</v>
      </c>
      <c r="U26" s="76">
        <f t="shared" si="18"/>
        <v>15.05</v>
      </c>
      <c r="V26" s="76">
        <f t="shared" si="18"/>
        <v>15.19</v>
      </c>
      <c r="W26" s="76">
        <f t="shared" si="18"/>
        <v>15.34</v>
      </c>
      <c r="X26" s="76">
        <f t="shared" si="18"/>
        <v>15.5</v>
      </c>
      <c r="Y26" s="76">
        <f t="shared" si="18"/>
        <v>15.66</v>
      </c>
      <c r="Z26" s="76">
        <f t="shared" si="18"/>
        <v>15.81</v>
      </c>
      <c r="AA26" s="113"/>
    </row>
    <row r="27" spans="1:52" ht="15" customHeight="1" x14ac:dyDescent="0.25">
      <c r="A27" s="49"/>
      <c r="E27" s="21" t="s">
        <v>109</v>
      </c>
      <c r="F27" s="22">
        <f>ROUND(F26*1.03,2)</f>
        <v>12.68</v>
      </c>
      <c r="G27" s="22">
        <f t="shared" si="18"/>
        <v>13.48</v>
      </c>
      <c r="H27" s="22">
        <f t="shared" si="18"/>
        <v>13.61</v>
      </c>
      <c r="I27" s="22">
        <f t="shared" si="18"/>
        <v>13.75</v>
      </c>
      <c r="J27" s="22">
        <f t="shared" si="18"/>
        <v>13.89</v>
      </c>
      <c r="K27" s="22">
        <f t="shared" si="18"/>
        <v>14.04</v>
      </c>
      <c r="L27" s="22">
        <f t="shared" si="18"/>
        <v>14.17</v>
      </c>
      <c r="M27" s="22">
        <f t="shared" si="18"/>
        <v>14.31</v>
      </c>
      <c r="N27" s="22">
        <f t="shared" si="18"/>
        <v>14.46</v>
      </c>
      <c r="O27" s="22">
        <f t="shared" si="18"/>
        <v>14.6</v>
      </c>
      <c r="P27" s="22">
        <f t="shared" si="18"/>
        <v>14.74</v>
      </c>
      <c r="Q27" s="22">
        <f t="shared" si="18"/>
        <v>14.89</v>
      </c>
      <c r="R27" s="22">
        <f t="shared" si="18"/>
        <v>15.05</v>
      </c>
      <c r="S27" s="22">
        <f t="shared" si="18"/>
        <v>15.19</v>
      </c>
      <c r="T27" s="22">
        <f t="shared" si="18"/>
        <v>15.34</v>
      </c>
      <c r="U27" s="22">
        <f t="shared" si="18"/>
        <v>15.5</v>
      </c>
      <c r="V27" s="22">
        <f t="shared" si="18"/>
        <v>15.65</v>
      </c>
      <c r="W27" s="22">
        <f t="shared" si="18"/>
        <v>15.8</v>
      </c>
      <c r="X27" s="22">
        <f t="shared" si="18"/>
        <v>15.97</v>
      </c>
      <c r="Y27" s="22">
        <f t="shared" si="18"/>
        <v>16.13</v>
      </c>
      <c r="Z27" s="22">
        <f t="shared" si="18"/>
        <v>16.28</v>
      </c>
      <c r="AA27" s="113"/>
    </row>
    <row r="28" spans="1:52" ht="15" customHeight="1" x14ac:dyDescent="0.25">
      <c r="A28" s="49"/>
      <c r="B28" s="79"/>
      <c r="C28" s="32"/>
      <c r="D28" s="59"/>
      <c r="E28" s="95" t="s">
        <v>111</v>
      </c>
      <c r="F28" s="71">
        <f>ROUND(F27*1.015,2)</f>
        <v>12.87</v>
      </c>
      <c r="G28" s="71">
        <f t="shared" ref="G28:Z28" si="19">ROUND(G27*1.015,2)</f>
        <v>13.68</v>
      </c>
      <c r="H28" s="71">
        <f t="shared" si="19"/>
        <v>13.81</v>
      </c>
      <c r="I28" s="71">
        <f t="shared" si="19"/>
        <v>13.96</v>
      </c>
      <c r="J28" s="71">
        <f t="shared" si="19"/>
        <v>14.1</v>
      </c>
      <c r="K28" s="71">
        <f t="shared" si="19"/>
        <v>14.25</v>
      </c>
      <c r="L28" s="71">
        <f t="shared" si="19"/>
        <v>14.38</v>
      </c>
      <c r="M28" s="71">
        <f t="shared" si="19"/>
        <v>14.52</v>
      </c>
      <c r="N28" s="71">
        <f t="shared" si="19"/>
        <v>14.68</v>
      </c>
      <c r="O28" s="71">
        <f t="shared" si="19"/>
        <v>14.82</v>
      </c>
      <c r="P28" s="71">
        <f t="shared" si="19"/>
        <v>14.96</v>
      </c>
      <c r="Q28" s="71">
        <f t="shared" si="19"/>
        <v>15.11</v>
      </c>
      <c r="R28" s="71">
        <f t="shared" si="19"/>
        <v>15.28</v>
      </c>
      <c r="S28" s="71">
        <f t="shared" si="19"/>
        <v>15.42</v>
      </c>
      <c r="T28" s="71">
        <f t="shared" si="19"/>
        <v>15.57</v>
      </c>
      <c r="U28" s="71">
        <f t="shared" si="19"/>
        <v>15.73</v>
      </c>
      <c r="V28" s="71">
        <f t="shared" si="19"/>
        <v>15.88</v>
      </c>
      <c r="W28" s="71">
        <f t="shared" si="19"/>
        <v>16.04</v>
      </c>
      <c r="X28" s="71">
        <f t="shared" si="19"/>
        <v>16.21</v>
      </c>
      <c r="Y28" s="71">
        <f t="shared" si="19"/>
        <v>16.37</v>
      </c>
      <c r="Z28" s="71">
        <f t="shared" si="19"/>
        <v>16.52</v>
      </c>
      <c r="AA28" s="113"/>
    </row>
    <row r="29" spans="1:52" ht="15" customHeight="1" x14ac:dyDescent="0.25">
      <c r="A29" s="49"/>
      <c r="B29" s="78"/>
      <c r="C29" s="16"/>
      <c r="D29" s="60"/>
      <c r="E29" s="100" t="s">
        <v>112</v>
      </c>
      <c r="F29" s="101">
        <f>ROUND(F28*1.02,2)</f>
        <v>13.13</v>
      </c>
      <c r="G29" s="101">
        <f t="shared" ref="G29:Z29" si="20">ROUND(G28*1.02,2)</f>
        <v>13.95</v>
      </c>
      <c r="H29" s="101">
        <f t="shared" si="20"/>
        <v>14.09</v>
      </c>
      <c r="I29" s="101">
        <f t="shared" si="20"/>
        <v>14.24</v>
      </c>
      <c r="J29" s="101">
        <f t="shared" si="20"/>
        <v>14.38</v>
      </c>
      <c r="K29" s="101">
        <f t="shared" si="20"/>
        <v>14.54</v>
      </c>
      <c r="L29" s="101">
        <f t="shared" si="20"/>
        <v>14.67</v>
      </c>
      <c r="M29" s="101">
        <f t="shared" si="20"/>
        <v>14.81</v>
      </c>
      <c r="N29" s="101">
        <f t="shared" si="20"/>
        <v>14.97</v>
      </c>
      <c r="O29" s="101">
        <f t="shared" si="20"/>
        <v>15.12</v>
      </c>
      <c r="P29" s="101">
        <f t="shared" si="20"/>
        <v>15.26</v>
      </c>
      <c r="Q29" s="101">
        <f t="shared" si="20"/>
        <v>15.41</v>
      </c>
      <c r="R29" s="101">
        <f t="shared" si="20"/>
        <v>15.59</v>
      </c>
      <c r="S29" s="101">
        <f t="shared" si="20"/>
        <v>15.73</v>
      </c>
      <c r="T29" s="101">
        <f t="shared" si="20"/>
        <v>15.88</v>
      </c>
      <c r="U29" s="101">
        <f t="shared" si="20"/>
        <v>16.04</v>
      </c>
      <c r="V29" s="101">
        <f t="shared" si="20"/>
        <v>16.2</v>
      </c>
      <c r="W29" s="101">
        <f t="shared" si="20"/>
        <v>16.36</v>
      </c>
      <c r="X29" s="101">
        <f t="shared" si="20"/>
        <v>16.53</v>
      </c>
      <c r="Y29" s="101">
        <f t="shared" si="20"/>
        <v>16.7</v>
      </c>
      <c r="Z29" s="101">
        <f t="shared" si="20"/>
        <v>16.850000000000001</v>
      </c>
      <c r="AA29" s="113"/>
    </row>
    <row r="30" spans="1:52" ht="15" customHeight="1" x14ac:dyDescent="0.25">
      <c r="A30" s="49"/>
      <c r="B30" s="83"/>
      <c r="C30" s="29"/>
      <c r="D30" s="86"/>
      <c r="E30" s="73" t="s">
        <v>113</v>
      </c>
      <c r="F30" s="99">
        <f>ROUND(F29*1.025,2)</f>
        <v>13.46</v>
      </c>
      <c r="G30" s="99">
        <f t="shared" ref="G30:Z30" si="21">ROUND(G29*1.025,2)</f>
        <v>14.3</v>
      </c>
      <c r="H30" s="99">
        <f t="shared" si="21"/>
        <v>14.44</v>
      </c>
      <c r="I30" s="99">
        <f t="shared" si="21"/>
        <v>14.6</v>
      </c>
      <c r="J30" s="99">
        <f t="shared" si="21"/>
        <v>14.74</v>
      </c>
      <c r="K30" s="99">
        <f t="shared" si="21"/>
        <v>14.9</v>
      </c>
      <c r="L30" s="99">
        <f t="shared" si="21"/>
        <v>15.04</v>
      </c>
      <c r="M30" s="99">
        <f t="shared" si="21"/>
        <v>15.18</v>
      </c>
      <c r="N30" s="99">
        <f t="shared" si="21"/>
        <v>15.34</v>
      </c>
      <c r="O30" s="99">
        <f t="shared" si="21"/>
        <v>15.5</v>
      </c>
      <c r="P30" s="99">
        <f t="shared" si="21"/>
        <v>15.64</v>
      </c>
      <c r="Q30" s="99">
        <f t="shared" si="21"/>
        <v>15.8</v>
      </c>
      <c r="R30" s="99">
        <f t="shared" si="21"/>
        <v>15.98</v>
      </c>
      <c r="S30" s="99">
        <f t="shared" si="21"/>
        <v>16.12</v>
      </c>
      <c r="T30" s="99">
        <f t="shared" si="21"/>
        <v>16.28</v>
      </c>
      <c r="U30" s="99">
        <f t="shared" si="21"/>
        <v>16.440000000000001</v>
      </c>
      <c r="V30" s="99">
        <f t="shared" si="21"/>
        <v>16.61</v>
      </c>
      <c r="W30" s="99">
        <f t="shared" si="21"/>
        <v>16.77</v>
      </c>
      <c r="X30" s="99">
        <f t="shared" si="21"/>
        <v>16.940000000000001</v>
      </c>
      <c r="Y30" s="99">
        <f t="shared" si="21"/>
        <v>17.12</v>
      </c>
      <c r="Z30" s="99">
        <f t="shared" si="21"/>
        <v>17.27</v>
      </c>
      <c r="AA30" s="113"/>
    </row>
    <row r="31" spans="1:52" ht="15" customHeight="1" x14ac:dyDescent="0.25">
      <c r="A31" s="49"/>
      <c r="B31" s="83"/>
      <c r="C31" s="29"/>
      <c r="D31" s="86"/>
      <c r="E31" s="120" t="s">
        <v>121</v>
      </c>
      <c r="F31" s="117">
        <f t="shared" ref="F31:Z31" si="22">ROUND(F30*1.02,2)</f>
        <v>13.73</v>
      </c>
      <c r="G31" s="117">
        <f t="shared" si="22"/>
        <v>14.59</v>
      </c>
      <c r="H31" s="117">
        <f t="shared" si="22"/>
        <v>14.73</v>
      </c>
      <c r="I31" s="117">
        <f t="shared" si="22"/>
        <v>14.89</v>
      </c>
      <c r="J31" s="117">
        <f t="shared" si="22"/>
        <v>15.03</v>
      </c>
      <c r="K31" s="117">
        <f t="shared" si="22"/>
        <v>15.2</v>
      </c>
      <c r="L31" s="117">
        <f t="shared" si="22"/>
        <v>15.34</v>
      </c>
      <c r="M31" s="117">
        <f t="shared" si="22"/>
        <v>15.48</v>
      </c>
      <c r="N31" s="117">
        <f t="shared" si="22"/>
        <v>15.65</v>
      </c>
      <c r="O31" s="117">
        <f t="shared" si="22"/>
        <v>15.81</v>
      </c>
      <c r="P31" s="117">
        <f t="shared" si="22"/>
        <v>15.95</v>
      </c>
      <c r="Q31" s="117">
        <f t="shared" si="22"/>
        <v>16.12</v>
      </c>
      <c r="R31" s="117">
        <f t="shared" si="22"/>
        <v>16.3</v>
      </c>
      <c r="S31" s="117">
        <f t="shared" si="22"/>
        <v>16.440000000000001</v>
      </c>
      <c r="T31" s="117">
        <f t="shared" si="22"/>
        <v>16.61</v>
      </c>
      <c r="U31" s="117">
        <f t="shared" si="22"/>
        <v>16.77</v>
      </c>
      <c r="V31" s="117">
        <f t="shared" si="22"/>
        <v>16.940000000000001</v>
      </c>
      <c r="W31" s="117">
        <f t="shared" si="22"/>
        <v>17.11</v>
      </c>
      <c r="X31" s="117">
        <f t="shared" si="22"/>
        <v>17.28</v>
      </c>
      <c r="Y31" s="117">
        <f t="shared" si="22"/>
        <v>17.46</v>
      </c>
      <c r="Z31" s="117">
        <f t="shared" si="22"/>
        <v>17.62</v>
      </c>
      <c r="AA31" s="113"/>
    </row>
    <row r="32" spans="1:52" ht="15" customHeight="1" thickBot="1" x14ac:dyDescent="0.3">
      <c r="A32" s="43"/>
      <c r="B32" s="77"/>
      <c r="C32" s="44"/>
      <c r="D32" s="88"/>
      <c r="E32" s="121" t="s">
        <v>122</v>
      </c>
      <c r="F32" s="119">
        <f t="shared" ref="F32:Z32" si="23">ROUND(F31*1.015,2)</f>
        <v>13.94</v>
      </c>
      <c r="G32" s="119">
        <f t="shared" si="23"/>
        <v>14.81</v>
      </c>
      <c r="H32" s="119">
        <f t="shared" si="23"/>
        <v>14.95</v>
      </c>
      <c r="I32" s="119">
        <f t="shared" si="23"/>
        <v>15.11</v>
      </c>
      <c r="J32" s="119">
        <f t="shared" si="23"/>
        <v>15.26</v>
      </c>
      <c r="K32" s="119">
        <f t="shared" si="23"/>
        <v>15.43</v>
      </c>
      <c r="L32" s="119">
        <f t="shared" si="23"/>
        <v>15.57</v>
      </c>
      <c r="M32" s="119">
        <f t="shared" si="23"/>
        <v>15.71</v>
      </c>
      <c r="N32" s="119">
        <f t="shared" si="23"/>
        <v>15.88</v>
      </c>
      <c r="O32" s="119">
        <f t="shared" si="23"/>
        <v>16.05</v>
      </c>
      <c r="P32" s="119">
        <f t="shared" si="23"/>
        <v>16.190000000000001</v>
      </c>
      <c r="Q32" s="119">
        <f t="shared" si="23"/>
        <v>16.36</v>
      </c>
      <c r="R32" s="119">
        <f t="shared" si="23"/>
        <v>16.54</v>
      </c>
      <c r="S32" s="119">
        <f t="shared" si="23"/>
        <v>16.690000000000001</v>
      </c>
      <c r="T32" s="119">
        <f t="shared" si="23"/>
        <v>16.86</v>
      </c>
      <c r="U32" s="119">
        <f t="shared" si="23"/>
        <v>17.02</v>
      </c>
      <c r="V32" s="119">
        <f t="shared" si="23"/>
        <v>17.190000000000001</v>
      </c>
      <c r="W32" s="119">
        <f t="shared" si="23"/>
        <v>17.37</v>
      </c>
      <c r="X32" s="119">
        <f t="shared" si="23"/>
        <v>17.54</v>
      </c>
      <c r="Y32" s="119">
        <f t="shared" si="23"/>
        <v>17.72</v>
      </c>
      <c r="Z32" s="119">
        <f t="shared" si="23"/>
        <v>17.88</v>
      </c>
      <c r="AA32" s="114"/>
    </row>
    <row r="33" spans="1:27" ht="15" customHeight="1" x14ac:dyDescent="0.25">
      <c r="A33" s="49"/>
      <c r="B33" s="78"/>
      <c r="C33" s="16"/>
      <c r="D33" s="60"/>
      <c r="E33" s="97" t="s">
        <v>105</v>
      </c>
      <c r="F33" s="98">
        <v>12.34</v>
      </c>
      <c r="G33" s="98">
        <v>13.14</v>
      </c>
      <c r="H33" s="98">
        <f>ROUND(G33*1.01,2)</f>
        <v>13.27</v>
      </c>
      <c r="I33" s="98">
        <f t="shared" ref="I33:Z33" si="24">ROUND(H33*1.01,2)</f>
        <v>13.4</v>
      </c>
      <c r="J33" s="98">
        <f t="shared" si="24"/>
        <v>13.53</v>
      </c>
      <c r="K33" s="98">
        <f t="shared" si="24"/>
        <v>13.67</v>
      </c>
      <c r="L33" s="98">
        <f t="shared" si="24"/>
        <v>13.81</v>
      </c>
      <c r="M33" s="98">
        <f t="shared" si="24"/>
        <v>13.95</v>
      </c>
      <c r="N33" s="98">
        <f t="shared" si="24"/>
        <v>14.09</v>
      </c>
      <c r="O33" s="98">
        <f t="shared" si="24"/>
        <v>14.23</v>
      </c>
      <c r="P33" s="98">
        <f t="shared" si="24"/>
        <v>14.37</v>
      </c>
      <c r="Q33" s="98">
        <f t="shared" si="24"/>
        <v>14.51</v>
      </c>
      <c r="R33" s="98">
        <f t="shared" si="24"/>
        <v>14.66</v>
      </c>
      <c r="S33" s="98">
        <f t="shared" si="24"/>
        <v>14.81</v>
      </c>
      <c r="T33" s="98">
        <f t="shared" si="24"/>
        <v>14.96</v>
      </c>
      <c r="U33" s="98">
        <f t="shared" si="24"/>
        <v>15.11</v>
      </c>
      <c r="V33" s="98">
        <f t="shared" si="24"/>
        <v>15.26</v>
      </c>
      <c r="W33" s="98">
        <f t="shared" si="24"/>
        <v>15.41</v>
      </c>
      <c r="X33" s="98">
        <f t="shared" si="24"/>
        <v>15.56</v>
      </c>
      <c r="Y33" s="98">
        <f t="shared" si="24"/>
        <v>15.72</v>
      </c>
      <c r="Z33" s="98">
        <f t="shared" si="24"/>
        <v>15.88</v>
      </c>
      <c r="AA33" s="113"/>
    </row>
    <row r="34" spans="1:27" ht="15" customHeight="1" x14ac:dyDescent="0.25">
      <c r="A34" s="49">
        <v>4</v>
      </c>
      <c r="B34" s="78"/>
      <c r="C34" s="16"/>
      <c r="D34" s="60"/>
      <c r="E34" s="25" t="s">
        <v>106</v>
      </c>
      <c r="F34" s="26">
        <f>ROUND(F33*1.02,2)</f>
        <v>12.59</v>
      </c>
      <c r="G34" s="26">
        <f t="shared" ref="G34:Z34" si="25">ROUND(G33*1.02,2)</f>
        <v>13.4</v>
      </c>
      <c r="H34" s="26">
        <f t="shared" si="25"/>
        <v>13.54</v>
      </c>
      <c r="I34" s="26">
        <f t="shared" si="25"/>
        <v>13.67</v>
      </c>
      <c r="J34" s="26">
        <f t="shared" si="25"/>
        <v>13.8</v>
      </c>
      <c r="K34" s="26">
        <f t="shared" si="25"/>
        <v>13.94</v>
      </c>
      <c r="L34" s="26">
        <f t="shared" si="25"/>
        <v>14.09</v>
      </c>
      <c r="M34" s="26">
        <f t="shared" si="25"/>
        <v>14.23</v>
      </c>
      <c r="N34" s="26">
        <f t="shared" si="25"/>
        <v>14.37</v>
      </c>
      <c r="O34" s="26">
        <f t="shared" si="25"/>
        <v>14.51</v>
      </c>
      <c r="P34" s="26">
        <f t="shared" si="25"/>
        <v>14.66</v>
      </c>
      <c r="Q34" s="26">
        <f t="shared" si="25"/>
        <v>14.8</v>
      </c>
      <c r="R34" s="26">
        <f t="shared" si="25"/>
        <v>14.95</v>
      </c>
      <c r="S34" s="26">
        <f t="shared" si="25"/>
        <v>15.11</v>
      </c>
      <c r="T34" s="26">
        <f t="shared" si="25"/>
        <v>15.26</v>
      </c>
      <c r="U34" s="26">
        <f t="shared" si="25"/>
        <v>15.41</v>
      </c>
      <c r="V34" s="26">
        <f t="shared" si="25"/>
        <v>15.57</v>
      </c>
      <c r="W34" s="26">
        <f t="shared" si="25"/>
        <v>15.72</v>
      </c>
      <c r="X34" s="26">
        <f t="shared" si="25"/>
        <v>15.87</v>
      </c>
      <c r="Y34" s="26">
        <f t="shared" si="25"/>
        <v>16.03</v>
      </c>
      <c r="Z34" s="26">
        <f t="shared" si="25"/>
        <v>16.2</v>
      </c>
      <c r="AA34" s="113" t="s">
        <v>12</v>
      </c>
    </row>
    <row r="35" spans="1:27" ht="15" customHeight="1" x14ac:dyDescent="0.25">
      <c r="A35" s="80"/>
      <c r="B35" s="16"/>
      <c r="C35" s="16"/>
      <c r="D35" s="60"/>
      <c r="E35" s="27" t="s">
        <v>108</v>
      </c>
      <c r="F35" s="28">
        <f>ROUND(F34*1.03,2)</f>
        <v>12.97</v>
      </c>
      <c r="G35" s="28">
        <f t="shared" ref="G35:Z35" si="26">ROUND(G34*1.03,2)</f>
        <v>13.8</v>
      </c>
      <c r="H35" s="28">
        <f t="shared" si="26"/>
        <v>13.95</v>
      </c>
      <c r="I35" s="28">
        <f t="shared" si="26"/>
        <v>14.08</v>
      </c>
      <c r="J35" s="28">
        <f t="shared" si="26"/>
        <v>14.21</v>
      </c>
      <c r="K35" s="28">
        <f t="shared" si="26"/>
        <v>14.36</v>
      </c>
      <c r="L35" s="28">
        <f t="shared" si="26"/>
        <v>14.51</v>
      </c>
      <c r="M35" s="28">
        <f t="shared" si="26"/>
        <v>14.66</v>
      </c>
      <c r="N35" s="28">
        <f t="shared" si="26"/>
        <v>14.8</v>
      </c>
      <c r="O35" s="28">
        <f t="shared" si="26"/>
        <v>14.95</v>
      </c>
      <c r="P35" s="28">
        <f t="shared" si="26"/>
        <v>15.1</v>
      </c>
      <c r="Q35" s="28">
        <f t="shared" si="26"/>
        <v>15.24</v>
      </c>
      <c r="R35" s="28">
        <f t="shared" si="26"/>
        <v>15.4</v>
      </c>
      <c r="S35" s="28">
        <f t="shared" si="26"/>
        <v>15.56</v>
      </c>
      <c r="T35" s="28">
        <f t="shared" si="26"/>
        <v>15.72</v>
      </c>
      <c r="U35" s="28">
        <f t="shared" si="26"/>
        <v>15.87</v>
      </c>
      <c r="V35" s="28">
        <f t="shared" si="26"/>
        <v>16.04</v>
      </c>
      <c r="W35" s="28">
        <f t="shared" si="26"/>
        <v>16.190000000000001</v>
      </c>
      <c r="X35" s="28">
        <f t="shared" si="26"/>
        <v>16.350000000000001</v>
      </c>
      <c r="Y35" s="28">
        <f t="shared" si="26"/>
        <v>16.510000000000002</v>
      </c>
      <c r="Z35" s="28">
        <f t="shared" si="26"/>
        <v>16.690000000000001</v>
      </c>
      <c r="AA35" s="113"/>
    </row>
    <row r="36" spans="1:27" ht="15" customHeight="1" thickBot="1" x14ac:dyDescent="0.3">
      <c r="A36" s="49"/>
      <c r="B36" s="77"/>
      <c r="C36" s="44"/>
      <c r="D36" s="88"/>
      <c r="E36" s="21" t="s">
        <v>109</v>
      </c>
      <c r="F36" s="22">
        <f t="shared" ref="F36:Z36" si="27">+ROUND(F35*1.03,2)</f>
        <v>13.36</v>
      </c>
      <c r="G36" s="22">
        <f t="shared" si="27"/>
        <v>14.21</v>
      </c>
      <c r="H36" s="22">
        <f t="shared" si="27"/>
        <v>14.37</v>
      </c>
      <c r="I36" s="22">
        <f t="shared" si="27"/>
        <v>14.5</v>
      </c>
      <c r="J36" s="22">
        <f t="shared" si="27"/>
        <v>14.64</v>
      </c>
      <c r="K36" s="22">
        <f t="shared" si="27"/>
        <v>14.79</v>
      </c>
      <c r="L36" s="22">
        <f t="shared" si="27"/>
        <v>14.95</v>
      </c>
      <c r="M36" s="22">
        <f t="shared" si="27"/>
        <v>15.1</v>
      </c>
      <c r="N36" s="22">
        <f t="shared" si="27"/>
        <v>15.24</v>
      </c>
      <c r="O36" s="22">
        <f t="shared" si="27"/>
        <v>15.4</v>
      </c>
      <c r="P36" s="22">
        <f t="shared" si="27"/>
        <v>15.55</v>
      </c>
      <c r="Q36" s="22">
        <f t="shared" si="27"/>
        <v>15.7</v>
      </c>
      <c r="R36" s="22">
        <f t="shared" si="27"/>
        <v>15.86</v>
      </c>
      <c r="S36" s="22">
        <f t="shared" si="27"/>
        <v>16.03</v>
      </c>
      <c r="T36" s="22">
        <f t="shared" si="27"/>
        <v>16.190000000000001</v>
      </c>
      <c r="U36" s="22">
        <f t="shared" si="27"/>
        <v>16.350000000000001</v>
      </c>
      <c r="V36" s="22">
        <f t="shared" si="27"/>
        <v>16.52</v>
      </c>
      <c r="W36" s="22">
        <f t="shared" si="27"/>
        <v>16.68</v>
      </c>
      <c r="X36" s="22">
        <f t="shared" si="27"/>
        <v>16.84</v>
      </c>
      <c r="Y36" s="22">
        <f t="shared" si="27"/>
        <v>17.010000000000002</v>
      </c>
      <c r="Z36" s="22">
        <f t="shared" si="27"/>
        <v>17.190000000000001</v>
      </c>
      <c r="AA36" s="113"/>
    </row>
    <row r="37" spans="1:27" ht="15" customHeight="1" x14ac:dyDescent="0.25">
      <c r="A37" s="49"/>
      <c r="B37" s="69"/>
      <c r="C37" s="69"/>
      <c r="D37" s="85"/>
      <c r="E37" s="72" t="s">
        <v>111</v>
      </c>
      <c r="F37" s="71">
        <f>ROUND(F36*1.015,2)</f>
        <v>13.56</v>
      </c>
      <c r="G37" s="71">
        <f t="shared" ref="G37:Z37" si="28">ROUND(G36*1.015,2)</f>
        <v>14.42</v>
      </c>
      <c r="H37" s="71">
        <f t="shared" si="28"/>
        <v>14.59</v>
      </c>
      <c r="I37" s="71">
        <f t="shared" si="28"/>
        <v>14.72</v>
      </c>
      <c r="J37" s="71">
        <f t="shared" si="28"/>
        <v>14.86</v>
      </c>
      <c r="K37" s="71">
        <f t="shared" si="28"/>
        <v>15.01</v>
      </c>
      <c r="L37" s="71">
        <f t="shared" si="28"/>
        <v>15.17</v>
      </c>
      <c r="M37" s="71">
        <f t="shared" si="28"/>
        <v>15.33</v>
      </c>
      <c r="N37" s="71">
        <f t="shared" si="28"/>
        <v>15.47</v>
      </c>
      <c r="O37" s="71">
        <f t="shared" si="28"/>
        <v>15.63</v>
      </c>
      <c r="P37" s="71">
        <f t="shared" si="28"/>
        <v>15.78</v>
      </c>
      <c r="Q37" s="71">
        <f t="shared" si="28"/>
        <v>15.94</v>
      </c>
      <c r="R37" s="71">
        <f t="shared" si="28"/>
        <v>16.100000000000001</v>
      </c>
      <c r="S37" s="71">
        <f t="shared" si="28"/>
        <v>16.27</v>
      </c>
      <c r="T37" s="71">
        <f t="shared" si="28"/>
        <v>16.43</v>
      </c>
      <c r="U37" s="71">
        <f t="shared" si="28"/>
        <v>16.600000000000001</v>
      </c>
      <c r="V37" s="71">
        <f t="shared" si="28"/>
        <v>16.77</v>
      </c>
      <c r="W37" s="71">
        <f t="shared" si="28"/>
        <v>16.93</v>
      </c>
      <c r="X37" s="71">
        <f t="shared" si="28"/>
        <v>17.09</v>
      </c>
      <c r="Y37" s="71">
        <f t="shared" si="28"/>
        <v>17.27</v>
      </c>
      <c r="Z37" s="71">
        <f t="shared" si="28"/>
        <v>17.45</v>
      </c>
      <c r="AA37" s="113"/>
    </row>
    <row r="38" spans="1:27" ht="15" customHeight="1" x14ac:dyDescent="0.25">
      <c r="A38" s="49"/>
      <c r="B38" s="69"/>
      <c r="C38" s="69"/>
      <c r="D38" s="85"/>
      <c r="E38" s="100" t="s">
        <v>112</v>
      </c>
      <c r="F38" s="101">
        <f>ROUND(F37*1.02,2)</f>
        <v>13.83</v>
      </c>
      <c r="G38" s="101">
        <f t="shared" ref="G38:Z38" si="29">ROUND(G37*1.02,2)</f>
        <v>14.71</v>
      </c>
      <c r="H38" s="101">
        <f t="shared" si="29"/>
        <v>14.88</v>
      </c>
      <c r="I38" s="101">
        <f t="shared" si="29"/>
        <v>15.01</v>
      </c>
      <c r="J38" s="101">
        <f t="shared" si="29"/>
        <v>15.16</v>
      </c>
      <c r="K38" s="101">
        <f t="shared" si="29"/>
        <v>15.31</v>
      </c>
      <c r="L38" s="101">
        <f t="shared" si="29"/>
        <v>15.47</v>
      </c>
      <c r="M38" s="101">
        <f t="shared" si="29"/>
        <v>15.64</v>
      </c>
      <c r="N38" s="101">
        <f t="shared" si="29"/>
        <v>15.78</v>
      </c>
      <c r="O38" s="101">
        <f t="shared" si="29"/>
        <v>15.94</v>
      </c>
      <c r="P38" s="101">
        <f t="shared" si="29"/>
        <v>16.100000000000001</v>
      </c>
      <c r="Q38" s="101">
        <f t="shared" si="29"/>
        <v>16.260000000000002</v>
      </c>
      <c r="R38" s="101">
        <f t="shared" si="29"/>
        <v>16.420000000000002</v>
      </c>
      <c r="S38" s="101">
        <f t="shared" si="29"/>
        <v>16.600000000000001</v>
      </c>
      <c r="T38" s="101">
        <f t="shared" si="29"/>
        <v>16.760000000000002</v>
      </c>
      <c r="U38" s="101">
        <f t="shared" si="29"/>
        <v>16.93</v>
      </c>
      <c r="V38" s="101">
        <f t="shared" si="29"/>
        <v>17.11</v>
      </c>
      <c r="W38" s="101">
        <f t="shared" si="29"/>
        <v>17.27</v>
      </c>
      <c r="X38" s="101">
        <f t="shared" si="29"/>
        <v>17.43</v>
      </c>
      <c r="Y38" s="101">
        <f t="shared" si="29"/>
        <v>17.62</v>
      </c>
      <c r="Z38" s="101">
        <f t="shared" si="29"/>
        <v>17.8</v>
      </c>
      <c r="AA38" s="113"/>
    </row>
    <row r="39" spans="1:27" ht="15" customHeight="1" x14ac:dyDescent="0.25">
      <c r="A39" s="49"/>
      <c r="B39" s="69"/>
      <c r="C39" s="69"/>
      <c r="D39" s="85"/>
      <c r="E39" s="73" t="s">
        <v>113</v>
      </c>
      <c r="F39" s="99">
        <f t="shared" ref="F39:Z39" si="30">ROUND(F38*1.025,2)</f>
        <v>14.18</v>
      </c>
      <c r="G39" s="99">
        <f t="shared" si="30"/>
        <v>15.08</v>
      </c>
      <c r="H39" s="99">
        <f t="shared" si="30"/>
        <v>15.25</v>
      </c>
      <c r="I39" s="99">
        <f t="shared" si="30"/>
        <v>15.39</v>
      </c>
      <c r="J39" s="99">
        <f t="shared" si="30"/>
        <v>15.54</v>
      </c>
      <c r="K39" s="99">
        <f t="shared" si="30"/>
        <v>15.69</v>
      </c>
      <c r="L39" s="99">
        <f t="shared" si="30"/>
        <v>15.86</v>
      </c>
      <c r="M39" s="99">
        <f t="shared" si="30"/>
        <v>16.03</v>
      </c>
      <c r="N39" s="99">
        <f t="shared" si="30"/>
        <v>16.170000000000002</v>
      </c>
      <c r="O39" s="99">
        <f t="shared" si="30"/>
        <v>16.34</v>
      </c>
      <c r="P39" s="99">
        <f t="shared" si="30"/>
        <v>16.5</v>
      </c>
      <c r="Q39" s="99">
        <f t="shared" si="30"/>
        <v>16.670000000000002</v>
      </c>
      <c r="R39" s="99">
        <f t="shared" si="30"/>
        <v>16.829999999999998</v>
      </c>
      <c r="S39" s="99">
        <f t="shared" si="30"/>
        <v>17.02</v>
      </c>
      <c r="T39" s="99">
        <f t="shared" si="30"/>
        <v>17.18</v>
      </c>
      <c r="U39" s="99">
        <f t="shared" si="30"/>
        <v>17.350000000000001</v>
      </c>
      <c r="V39" s="99">
        <f t="shared" si="30"/>
        <v>17.54</v>
      </c>
      <c r="W39" s="99">
        <f t="shared" si="30"/>
        <v>17.7</v>
      </c>
      <c r="X39" s="99">
        <f t="shared" si="30"/>
        <v>17.87</v>
      </c>
      <c r="Y39" s="99">
        <f t="shared" si="30"/>
        <v>18.059999999999999</v>
      </c>
      <c r="Z39" s="99">
        <f t="shared" si="30"/>
        <v>18.25</v>
      </c>
      <c r="AA39" s="113"/>
    </row>
    <row r="40" spans="1:27" ht="15" customHeight="1" x14ac:dyDescent="0.25">
      <c r="A40" s="49"/>
      <c r="B40" s="69"/>
      <c r="C40" s="69"/>
      <c r="D40" s="85"/>
      <c r="E40" s="120" t="s">
        <v>121</v>
      </c>
      <c r="F40" s="117">
        <f t="shared" ref="F40:Z40" si="31">ROUND(F39*1.02,2)</f>
        <v>14.46</v>
      </c>
      <c r="G40" s="117">
        <f t="shared" si="31"/>
        <v>15.38</v>
      </c>
      <c r="H40" s="117">
        <f t="shared" si="31"/>
        <v>15.56</v>
      </c>
      <c r="I40" s="117">
        <f t="shared" si="31"/>
        <v>15.7</v>
      </c>
      <c r="J40" s="117">
        <f t="shared" si="31"/>
        <v>15.85</v>
      </c>
      <c r="K40" s="117">
        <f t="shared" si="31"/>
        <v>16</v>
      </c>
      <c r="L40" s="117">
        <f t="shared" si="31"/>
        <v>16.18</v>
      </c>
      <c r="M40" s="117">
        <f t="shared" si="31"/>
        <v>16.350000000000001</v>
      </c>
      <c r="N40" s="117">
        <f t="shared" si="31"/>
        <v>16.489999999999998</v>
      </c>
      <c r="O40" s="117">
        <f t="shared" si="31"/>
        <v>16.670000000000002</v>
      </c>
      <c r="P40" s="117">
        <f t="shared" si="31"/>
        <v>16.829999999999998</v>
      </c>
      <c r="Q40" s="117">
        <f t="shared" si="31"/>
        <v>17</v>
      </c>
      <c r="R40" s="117">
        <f t="shared" si="31"/>
        <v>17.170000000000002</v>
      </c>
      <c r="S40" s="117">
        <f t="shared" si="31"/>
        <v>17.36</v>
      </c>
      <c r="T40" s="117">
        <f t="shared" si="31"/>
        <v>17.52</v>
      </c>
      <c r="U40" s="117">
        <f t="shared" si="31"/>
        <v>17.7</v>
      </c>
      <c r="V40" s="117">
        <f t="shared" si="31"/>
        <v>17.89</v>
      </c>
      <c r="W40" s="117">
        <f t="shared" si="31"/>
        <v>18.05</v>
      </c>
      <c r="X40" s="117">
        <f t="shared" si="31"/>
        <v>18.23</v>
      </c>
      <c r="Y40" s="117">
        <f t="shared" si="31"/>
        <v>18.420000000000002</v>
      </c>
      <c r="Z40" s="117">
        <f t="shared" si="31"/>
        <v>18.62</v>
      </c>
      <c r="AA40" s="113"/>
    </row>
    <row r="41" spans="1:27" ht="15" customHeight="1" thickBot="1" x14ac:dyDescent="0.3">
      <c r="A41" s="43"/>
      <c r="B41" s="91"/>
      <c r="C41" s="91"/>
      <c r="D41" s="92"/>
      <c r="E41" s="121" t="s">
        <v>122</v>
      </c>
      <c r="F41" s="119">
        <f t="shared" ref="F41:Z41" si="32">ROUND(F40*1.015,2)</f>
        <v>14.68</v>
      </c>
      <c r="G41" s="119">
        <f t="shared" si="32"/>
        <v>15.61</v>
      </c>
      <c r="H41" s="119">
        <f t="shared" si="32"/>
        <v>15.79</v>
      </c>
      <c r="I41" s="119">
        <f t="shared" si="32"/>
        <v>15.94</v>
      </c>
      <c r="J41" s="119">
        <f t="shared" si="32"/>
        <v>16.09</v>
      </c>
      <c r="K41" s="119">
        <f t="shared" si="32"/>
        <v>16.239999999999998</v>
      </c>
      <c r="L41" s="119">
        <f t="shared" si="32"/>
        <v>16.420000000000002</v>
      </c>
      <c r="M41" s="119">
        <f t="shared" si="32"/>
        <v>16.600000000000001</v>
      </c>
      <c r="N41" s="119">
        <f t="shared" si="32"/>
        <v>16.739999999999998</v>
      </c>
      <c r="O41" s="119">
        <f t="shared" si="32"/>
        <v>16.920000000000002</v>
      </c>
      <c r="P41" s="119">
        <f t="shared" si="32"/>
        <v>17.079999999999998</v>
      </c>
      <c r="Q41" s="119">
        <f t="shared" si="32"/>
        <v>17.260000000000002</v>
      </c>
      <c r="R41" s="119">
        <f t="shared" si="32"/>
        <v>17.43</v>
      </c>
      <c r="S41" s="119">
        <f t="shared" si="32"/>
        <v>17.62</v>
      </c>
      <c r="T41" s="119">
        <f t="shared" si="32"/>
        <v>17.78</v>
      </c>
      <c r="U41" s="119">
        <f t="shared" si="32"/>
        <v>17.97</v>
      </c>
      <c r="V41" s="119">
        <f t="shared" si="32"/>
        <v>18.16</v>
      </c>
      <c r="W41" s="119">
        <f t="shared" si="32"/>
        <v>18.32</v>
      </c>
      <c r="X41" s="119">
        <f t="shared" si="32"/>
        <v>18.5</v>
      </c>
      <c r="Y41" s="119">
        <f t="shared" si="32"/>
        <v>18.7</v>
      </c>
      <c r="Z41" s="119">
        <f t="shared" si="32"/>
        <v>18.899999999999999</v>
      </c>
      <c r="AA41" s="114"/>
    </row>
    <row r="42" spans="1:27" ht="15" customHeight="1" x14ac:dyDescent="0.25">
      <c r="A42" s="49"/>
      <c r="B42" s="78"/>
      <c r="C42" s="16"/>
      <c r="D42" s="60"/>
      <c r="E42" s="97" t="s">
        <v>105</v>
      </c>
      <c r="F42" s="98">
        <v>12.9</v>
      </c>
      <c r="G42" s="98">
        <v>13.73</v>
      </c>
      <c r="H42" s="98">
        <f>ROUND(G42*1.01,2)</f>
        <v>13.87</v>
      </c>
      <c r="I42" s="98">
        <f t="shared" ref="I42:Z42" si="33">ROUND(H42*1.01,2)</f>
        <v>14.01</v>
      </c>
      <c r="J42" s="98">
        <f t="shared" si="33"/>
        <v>14.15</v>
      </c>
      <c r="K42" s="98">
        <f t="shared" si="33"/>
        <v>14.29</v>
      </c>
      <c r="L42" s="98">
        <f t="shared" si="33"/>
        <v>14.43</v>
      </c>
      <c r="M42" s="98">
        <f t="shared" si="33"/>
        <v>14.57</v>
      </c>
      <c r="N42" s="98">
        <f t="shared" si="33"/>
        <v>14.72</v>
      </c>
      <c r="O42" s="98">
        <f t="shared" si="33"/>
        <v>14.87</v>
      </c>
      <c r="P42" s="98">
        <f t="shared" si="33"/>
        <v>15.02</v>
      </c>
      <c r="Q42" s="98">
        <f t="shared" si="33"/>
        <v>15.17</v>
      </c>
      <c r="R42" s="98">
        <f t="shared" si="33"/>
        <v>15.32</v>
      </c>
      <c r="S42" s="98">
        <f t="shared" si="33"/>
        <v>15.47</v>
      </c>
      <c r="T42" s="98">
        <f t="shared" si="33"/>
        <v>15.62</v>
      </c>
      <c r="U42" s="98">
        <f t="shared" si="33"/>
        <v>15.78</v>
      </c>
      <c r="V42" s="98">
        <f t="shared" si="33"/>
        <v>15.94</v>
      </c>
      <c r="W42" s="98">
        <f t="shared" si="33"/>
        <v>16.100000000000001</v>
      </c>
      <c r="X42" s="98">
        <f t="shared" si="33"/>
        <v>16.260000000000002</v>
      </c>
      <c r="Y42" s="98">
        <f t="shared" si="33"/>
        <v>16.420000000000002</v>
      </c>
      <c r="Z42" s="98">
        <f t="shared" si="33"/>
        <v>16.579999999999998</v>
      </c>
      <c r="AA42" s="113"/>
    </row>
    <row r="43" spans="1:27" ht="15" customHeight="1" x14ac:dyDescent="0.25">
      <c r="A43" s="49">
        <v>5</v>
      </c>
      <c r="B43" s="78"/>
      <c r="C43" s="16"/>
      <c r="D43" s="60"/>
      <c r="E43" s="25" t="s">
        <v>106</v>
      </c>
      <c r="F43" s="26">
        <f>ROUND(F42*1.02,2)</f>
        <v>13.16</v>
      </c>
      <c r="G43" s="26">
        <f t="shared" ref="G43:Z43" si="34">ROUND(G42*1.02,2)</f>
        <v>14</v>
      </c>
      <c r="H43" s="26">
        <f t="shared" si="34"/>
        <v>14.15</v>
      </c>
      <c r="I43" s="26">
        <f t="shared" si="34"/>
        <v>14.29</v>
      </c>
      <c r="J43" s="26">
        <f t="shared" si="34"/>
        <v>14.43</v>
      </c>
      <c r="K43" s="26">
        <f t="shared" si="34"/>
        <v>14.58</v>
      </c>
      <c r="L43" s="26">
        <f t="shared" si="34"/>
        <v>14.72</v>
      </c>
      <c r="M43" s="26">
        <f t="shared" si="34"/>
        <v>14.86</v>
      </c>
      <c r="N43" s="26">
        <f t="shared" si="34"/>
        <v>15.01</v>
      </c>
      <c r="O43" s="26">
        <f t="shared" si="34"/>
        <v>15.17</v>
      </c>
      <c r="P43" s="26">
        <f t="shared" si="34"/>
        <v>15.32</v>
      </c>
      <c r="Q43" s="26">
        <f t="shared" si="34"/>
        <v>15.47</v>
      </c>
      <c r="R43" s="26">
        <f t="shared" si="34"/>
        <v>15.63</v>
      </c>
      <c r="S43" s="26">
        <f t="shared" si="34"/>
        <v>15.78</v>
      </c>
      <c r="T43" s="26">
        <f t="shared" si="34"/>
        <v>15.93</v>
      </c>
      <c r="U43" s="26">
        <f t="shared" si="34"/>
        <v>16.100000000000001</v>
      </c>
      <c r="V43" s="26">
        <f t="shared" si="34"/>
        <v>16.260000000000002</v>
      </c>
      <c r="W43" s="26">
        <f t="shared" si="34"/>
        <v>16.420000000000002</v>
      </c>
      <c r="X43" s="26">
        <f t="shared" si="34"/>
        <v>16.59</v>
      </c>
      <c r="Y43" s="26">
        <f t="shared" si="34"/>
        <v>16.75</v>
      </c>
      <c r="Z43" s="26">
        <f t="shared" si="34"/>
        <v>16.91</v>
      </c>
      <c r="AA43" s="113" t="s">
        <v>45</v>
      </c>
    </row>
    <row r="44" spans="1:27" ht="15" customHeight="1" x14ac:dyDescent="0.25">
      <c r="A44" s="49"/>
      <c r="B44" s="78"/>
      <c r="C44" s="16"/>
      <c r="D44" s="60"/>
      <c r="E44" s="27" t="s">
        <v>108</v>
      </c>
      <c r="F44" s="28">
        <f>ROUND(F43*1.03,2)</f>
        <v>13.55</v>
      </c>
      <c r="G44" s="28">
        <f t="shared" ref="G44:Z45" si="35">ROUND(G43*1.03,2)</f>
        <v>14.42</v>
      </c>
      <c r="H44" s="28">
        <f t="shared" si="35"/>
        <v>14.57</v>
      </c>
      <c r="I44" s="28">
        <f t="shared" si="35"/>
        <v>14.72</v>
      </c>
      <c r="J44" s="28">
        <f t="shared" si="35"/>
        <v>14.86</v>
      </c>
      <c r="K44" s="28">
        <f t="shared" si="35"/>
        <v>15.02</v>
      </c>
      <c r="L44" s="28">
        <f t="shared" si="35"/>
        <v>15.16</v>
      </c>
      <c r="M44" s="28">
        <f t="shared" si="35"/>
        <v>15.31</v>
      </c>
      <c r="N44" s="28">
        <f t="shared" si="35"/>
        <v>15.46</v>
      </c>
      <c r="O44" s="28">
        <f t="shared" si="35"/>
        <v>15.63</v>
      </c>
      <c r="P44" s="28">
        <f t="shared" si="35"/>
        <v>15.78</v>
      </c>
      <c r="Q44" s="28">
        <f t="shared" si="35"/>
        <v>15.93</v>
      </c>
      <c r="R44" s="28">
        <f t="shared" si="35"/>
        <v>16.100000000000001</v>
      </c>
      <c r="S44" s="28">
        <f t="shared" si="35"/>
        <v>16.25</v>
      </c>
      <c r="T44" s="28">
        <f t="shared" si="35"/>
        <v>16.41</v>
      </c>
      <c r="U44" s="28">
        <f t="shared" si="35"/>
        <v>16.579999999999998</v>
      </c>
      <c r="V44" s="28">
        <f t="shared" si="35"/>
        <v>16.75</v>
      </c>
      <c r="W44" s="28">
        <f t="shared" si="35"/>
        <v>16.91</v>
      </c>
      <c r="X44" s="28">
        <f t="shared" si="35"/>
        <v>17.09</v>
      </c>
      <c r="Y44" s="28">
        <f t="shared" si="35"/>
        <v>17.25</v>
      </c>
      <c r="Z44" s="28">
        <f t="shared" si="35"/>
        <v>17.420000000000002</v>
      </c>
      <c r="AA44" s="113"/>
    </row>
    <row r="45" spans="1:27" ht="15" customHeight="1" thickBot="1" x14ac:dyDescent="0.3">
      <c r="A45" s="49"/>
      <c r="B45" s="77"/>
      <c r="C45" s="44"/>
      <c r="D45" s="88"/>
      <c r="E45" s="21" t="s">
        <v>109</v>
      </c>
      <c r="F45" s="22">
        <f>ROUND(F44*1.03,2)</f>
        <v>13.96</v>
      </c>
      <c r="G45" s="22">
        <f t="shared" si="35"/>
        <v>14.85</v>
      </c>
      <c r="H45" s="22">
        <f t="shared" si="35"/>
        <v>15.01</v>
      </c>
      <c r="I45" s="22">
        <f t="shared" si="35"/>
        <v>15.16</v>
      </c>
      <c r="J45" s="22">
        <f t="shared" si="35"/>
        <v>15.31</v>
      </c>
      <c r="K45" s="22">
        <f t="shared" si="35"/>
        <v>15.47</v>
      </c>
      <c r="L45" s="22">
        <f t="shared" si="35"/>
        <v>15.61</v>
      </c>
      <c r="M45" s="22">
        <f t="shared" si="35"/>
        <v>15.77</v>
      </c>
      <c r="N45" s="22">
        <f t="shared" si="35"/>
        <v>15.92</v>
      </c>
      <c r="O45" s="22">
        <f t="shared" si="35"/>
        <v>16.100000000000001</v>
      </c>
      <c r="P45" s="22">
        <f t="shared" si="35"/>
        <v>16.25</v>
      </c>
      <c r="Q45" s="22">
        <f t="shared" si="35"/>
        <v>16.41</v>
      </c>
      <c r="R45" s="22">
        <f t="shared" si="35"/>
        <v>16.579999999999998</v>
      </c>
      <c r="S45" s="22">
        <f t="shared" si="35"/>
        <v>16.739999999999998</v>
      </c>
      <c r="T45" s="22">
        <f t="shared" si="35"/>
        <v>16.899999999999999</v>
      </c>
      <c r="U45" s="22">
        <f t="shared" si="35"/>
        <v>17.079999999999998</v>
      </c>
      <c r="V45" s="22">
        <f t="shared" si="35"/>
        <v>17.25</v>
      </c>
      <c r="W45" s="22">
        <f t="shared" si="35"/>
        <v>17.420000000000002</v>
      </c>
      <c r="X45" s="22">
        <f t="shared" si="35"/>
        <v>17.600000000000001</v>
      </c>
      <c r="Y45" s="22">
        <f t="shared" si="35"/>
        <v>17.77</v>
      </c>
      <c r="Z45" s="22">
        <f t="shared" si="35"/>
        <v>17.940000000000001</v>
      </c>
      <c r="AA45" s="113"/>
    </row>
    <row r="46" spans="1:27" ht="15" customHeight="1" x14ac:dyDescent="0.25">
      <c r="A46" s="49"/>
      <c r="B46" s="81"/>
      <c r="C46" s="69"/>
      <c r="D46" s="85"/>
      <c r="E46" s="72" t="s">
        <v>111</v>
      </c>
      <c r="F46" s="71">
        <f>ROUND(F45*1.015,2)</f>
        <v>14.17</v>
      </c>
      <c r="G46" s="71">
        <f t="shared" ref="G46:Z46" si="36">ROUND(G45*1.015,2)</f>
        <v>15.07</v>
      </c>
      <c r="H46" s="71">
        <f t="shared" si="36"/>
        <v>15.24</v>
      </c>
      <c r="I46" s="71">
        <f t="shared" si="36"/>
        <v>15.39</v>
      </c>
      <c r="J46" s="71">
        <f t="shared" si="36"/>
        <v>15.54</v>
      </c>
      <c r="K46" s="71">
        <f t="shared" si="36"/>
        <v>15.7</v>
      </c>
      <c r="L46" s="71">
        <f t="shared" si="36"/>
        <v>15.84</v>
      </c>
      <c r="M46" s="71">
        <f t="shared" si="36"/>
        <v>16.010000000000002</v>
      </c>
      <c r="N46" s="71">
        <f t="shared" si="36"/>
        <v>16.16</v>
      </c>
      <c r="O46" s="71">
        <f t="shared" si="36"/>
        <v>16.34</v>
      </c>
      <c r="P46" s="71">
        <f t="shared" si="36"/>
        <v>16.489999999999998</v>
      </c>
      <c r="Q46" s="71">
        <f t="shared" si="36"/>
        <v>16.66</v>
      </c>
      <c r="R46" s="71">
        <f t="shared" si="36"/>
        <v>16.829999999999998</v>
      </c>
      <c r="S46" s="71">
        <f t="shared" si="36"/>
        <v>16.989999999999998</v>
      </c>
      <c r="T46" s="71">
        <f t="shared" si="36"/>
        <v>17.149999999999999</v>
      </c>
      <c r="U46" s="71">
        <f t="shared" si="36"/>
        <v>17.34</v>
      </c>
      <c r="V46" s="71">
        <f t="shared" si="36"/>
        <v>17.510000000000002</v>
      </c>
      <c r="W46" s="71">
        <f t="shared" si="36"/>
        <v>17.68</v>
      </c>
      <c r="X46" s="71">
        <f t="shared" si="36"/>
        <v>17.86</v>
      </c>
      <c r="Y46" s="71">
        <f t="shared" si="36"/>
        <v>18.04</v>
      </c>
      <c r="Z46" s="71">
        <f t="shared" si="36"/>
        <v>18.21</v>
      </c>
      <c r="AA46" s="113"/>
    </row>
    <row r="47" spans="1:27" ht="15" customHeight="1" x14ac:dyDescent="0.25">
      <c r="A47" s="49"/>
      <c r="B47" s="81"/>
      <c r="C47" s="69"/>
      <c r="D47" s="85"/>
      <c r="E47" s="100" t="s">
        <v>112</v>
      </c>
      <c r="F47" s="101">
        <f>ROUND(F46*1.02,2)</f>
        <v>14.45</v>
      </c>
      <c r="G47" s="101">
        <f t="shared" ref="G47:Z47" si="37">ROUND(G46*1.02,2)</f>
        <v>15.37</v>
      </c>
      <c r="H47" s="101">
        <f t="shared" si="37"/>
        <v>15.54</v>
      </c>
      <c r="I47" s="101">
        <f t="shared" si="37"/>
        <v>15.7</v>
      </c>
      <c r="J47" s="101">
        <f t="shared" si="37"/>
        <v>15.85</v>
      </c>
      <c r="K47" s="101">
        <f t="shared" si="37"/>
        <v>16.010000000000002</v>
      </c>
      <c r="L47" s="101">
        <f t="shared" si="37"/>
        <v>16.16</v>
      </c>
      <c r="M47" s="101">
        <f t="shared" si="37"/>
        <v>16.329999999999998</v>
      </c>
      <c r="N47" s="101">
        <f t="shared" si="37"/>
        <v>16.48</v>
      </c>
      <c r="O47" s="101">
        <f t="shared" si="37"/>
        <v>16.670000000000002</v>
      </c>
      <c r="P47" s="101">
        <f t="shared" si="37"/>
        <v>16.82</v>
      </c>
      <c r="Q47" s="101">
        <f t="shared" si="37"/>
        <v>16.989999999999998</v>
      </c>
      <c r="R47" s="101">
        <f t="shared" si="37"/>
        <v>17.170000000000002</v>
      </c>
      <c r="S47" s="101">
        <f t="shared" si="37"/>
        <v>17.329999999999998</v>
      </c>
      <c r="T47" s="101">
        <f t="shared" si="37"/>
        <v>17.489999999999998</v>
      </c>
      <c r="U47" s="101">
        <f t="shared" si="37"/>
        <v>17.690000000000001</v>
      </c>
      <c r="V47" s="101">
        <f t="shared" si="37"/>
        <v>17.86</v>
      </c>
      <c r="W47" s="101">
        <f t="shared" si="37"/>
        <v>18.03</v>
      </c>
      <c r="X47" s="101">
        <f t="shared" si="37"/>
        <v>18.22</v>
      </c>
      <c r="Y47" s="101">
        <f t="shared" si="37"/>
        <v>18.399999999999999</v>
      </c>
      <c r="Z47" s="101">
        <f t="shared" si="37"/>
        <v>18.57</v>
      </c>
      <c r="AA47" s="113"/>
    </row>
    <row r="48" spans="1:27" ht="15" customHeight="1" x14ac:dyDescent="0.25">
      <c r="A48" s="49"/>
      <c r="B48" s="81"/>
      <c r="C48" s="69"/>
      <c r="D48" s="85"/>
      <c r="E48" s="73" t="s">
        <v>113</v>
      </c>
      <c r="F48" s="99">
        <f t="shared" ref="F48" si="38">ROUND(F47*1.025,2)</f>
        <v>14.81</v>
      </c>
      <c r="G48" s="99">
        <f t="shared" ref="G48" si="39">ROUND(G47*1.025,2)</f>
        <v>15.75</v>
      </c>
      <c r="H48" s="99">
        <f t="shared" ref="H48" si="40">ROUND(H47*1.025,2)</f>
        <v>15.93</v>
      </c>
      <c r="I48" s="99">
        <f t="shared" ref="I48" si="41">ROUND(I47*1.025,2)</f>
        <v>16.09</v>
      </c>
      <c r="J48" s="99">
        <f t="shared" ref="J48" si="42">ROUND(J47*1.025,2)</f>
        <v>16.25</v>
      </c>
      <c r="K48" s="99">
        <f t="shared" ref="K48" si="43">ROUND(K47*1.025,2)</f>
        <v>16.41</v>
      </c>
      <c r="L48" s="99">
        <f t="shared" ref="L48" si="44">ROUND(L47*1.025,2)</f>
        <v>16.559999999999999</v>
      </c>
      <c r="M48" s="99">
        <f t="shared" ref="M48" si="45">ROUND(M47*1.025,2)</f>
        <v>16.739999999999998</v>
      </c>
      <c r="N48" s="99">
        <f t="shared" ref="N48" si="46">ROUND(N47*1.025,2)</f>
        <v>16.89</v>
      </c>
      <c r="O48" s="99">
        <f t="shared" ref="O48" si="47">ROUND(O47*1.025,2)</f>
        <v>17.09</v>
      </c>
      <c r="P48" s="99">
        <f t="shared" ref="P48" si="48">ROUND(P47*1.025,2)</f>
        <v>17.239999999999998</v>
      </c>
      <c r="Q48" s="99">
        <f t="shared" ref="Q48" si="49">ROUND(Q47*1.025,2)</f>
        <v>17.41</v>
      </c>
      <c r="R48" s="99">
        <f t="shared" ref="R48" si="50">ROUND(R47*1.025,2)</f>
        <v>17.600000000000001</v>
      </c>
      <c r="S48" s="99">
        <f t="shared" ref="S48" si="51">ROUND(S47*1.025,2)</f>
        <v>17.760000000000002</v>
      </c>
      <c r="T48" s="99">
        <f t="shared" ref="T48" si="52">ROUND(T47*1.025,2)</f>
        <v>17.93</v>
      </c>
      <c r="U48" s="99">
        <f t="shared" ref="U48" si="53">ROUND(U47*1.025,2)</f>
        <v>18.13</v>
      </c>
      <c r="V48" s="99">
        <f t="shared" ref="V48" si="54">ROUND(V47*1.025,2)</f>
        <v>18.309999999999999</v>
      </c>
      <c r="W48" s="99">
        <f t="shared" ref="W48" si="55">ROUND(W47*1.025,2)</f>
        <v>18.48</v>
      </c>
      <c r="X48" s="99">
        <f t="shared" ref="X48" si="56">ROUND(X47*1.025,2)</f>
        <v>18.68</v>
      </c>
      <c r="Y48" s="99">
        <f t="shared" ref="Y48" si="57">ROUND(Y47*1.025,2)</f>
        <v>18.86</v>
      </c>
      <c r="Z48" s="99">
        <f t="shared" ref="Z48" si="58">ROUND(Z47*1.025,2)</f>
        <v>19.03</v>
      </c>
      <c r="AA48" s="113"/>
    </row>
    <row r="49" spans="1:27" ht="15" customHeight="1" x14ac:dyDescent="0.25">
      <c r="A49" s="49"/>
      <c r="B49" s="81"/>
      <c r="C49" s="69"/>
      <c r="D49" s="85"/>
      <c r="E49" s="120" t="s">
        <v>121</v>
      </c>
      <c r="F49" s="117">
        <f t="shared" ref="F49:Z49" si="59">ROUND(F48*1.02,2)</f>
        <v>15.11</v>
      </c>
      <c r="G49" s="117">
        <f t="shared" si="59"/>
        <v>16.07</v>
      </c>
      <c r="H49" s="117">
        <f t="shared" si="59"/>
        <v>16.25</v>
      </c>
      <c r="I49" s="117">
        <f t="shared" si="59"/>
        <v>16.41</v>
      </c>
      <c r="J49" s="117">
        <f t="shared" si="59"/>
        <v>16.579999999999998</v>
      </c>
      <c r="K49" s="117">
        <f t="shared" si="59"/>
        <v>16.739999999999998</v>
      </c>
      <c r="L49" s="117">
        <f t="shared" si="59"/>
        <v>16.89</v>
      </c>
      <c r="M49" s="117">
        <f t="shared" si="59"/>
        <v>17.07</v>
      </c>
      <c r="N49" s="117">
        <f t="shared" si="59"/>
        <v>17.23</v>
      </c>
      <c r="O49" s="117">
        <f t="shared" si="59"/>
        <v>17.43</v>
      </c>
      <c r="P49" s="117">
        <f t="shared" si="59"/>
        <v>17.579999999999998</v>
      </c>
      <c r="Q49" s="117">
        <f t="shared" si="59"/>
        <v>17.760000000000002</v>
      </c>
      <c r="R49" s="117">
        <f t="shared" si="59"/>
        <v>17.95</v>
      </c>
      <c r="S49" s="117">
        <f t="shared" si="59"/>
        <v>18.12</v>
      </c>
      <c r="T49" s="117">
        <f t="shared" si="59"/>
        <v>18.29</v>
      </c>
      <c r="U49" s="117">
        <f t="shared" si="59"/>
        <v>18.489999999999998</v>
      </c>
      <c r="V49" s="117">
        <f t="shared" si="59"/>
        <v>18.68</v>
      </c>
      <c r="W49" s="117">
        <f t="shared" si="59"/>
        <v>18.850000000000001</v>
      </c>
      <c r="X49" s="117">
        <f t="shared" si="59"/>
        <v>19.05</v>
      </c>
      <c r="Y49" s="117">
        <f t="shared" si="59"/>
        <v>19.239999999999998</v>
      </c>
      <c r="Z49" s="117">
        <f t="shared" si="59"/>
        <v>19.41</v>
      </c>
      <c r="AA49" s="113"/>
    </row>
    <row r="50" spans="1:27" ht="15" customHeight="1" thickBot="1" x14ac:dyDescent="0.3">
      <c r="A50" s="43"/>
      <c r="B50" s="90"/>
      <c r="C50" s="91"/>
      <c r="D50" s="92"/>
      <c r="E50" s="121" t="s">
        <v>122</v>
      </c>
      <c r="F50" s="119">
        <f t="shared" ref="F50:Z50" si="60">ROUND(F49*1.015,2)</f>
        <v>15.34</v>
      </c>
      <c r="G50" s="119">
        <f t="shared" si="60"/>
        <v>16.309999999999999</v>
      </c>
      <c r="H50" s="119">
        <f t="shared" si="60"/>
        <v>16.489999999999998</v>
      </c>
      <c r="I50" s="119">
        <f t="shared" si="60"/>
        <v>16.66</v>
      </c>
      <c r="J50" s="119">
        <f t="shared" si="60"/>
        <v>16.829999999999998</v>
      </c>
      <c r="K50" s="119">
        <f t="shared" si="60"/>
        <v>16.989999999999998</v>
      </c>
      <c r="L50" s="119">
        <f t="shared" si="60"/>
        <v>17.14</v>
      </c>
      <c r="M50" s="119">
        <f t="shared" si="60"/>
        <v>17.329999999999998</v>
      </c>
      <c r="N50" s="119">
        <f t="shared" si="60"/>
        <v>17.489999999999998</v>
      </c>
      <c r="O50" s="119">
        <f t="shared" si="60"/>
        <v>17.690000000000001</v>
      </c>
      <c r="P50" s="119">
        <f t="shared" si="60"/>
        <v>17.84</v>
      </c>
      <c r="Q50" s="119">
        <f t="shared" si="60"/>
        <v>18.03</v>
      </c>
      <c r="R50" s="119">
        <f t="shared" si="60"/>
        <v>18.22</v>
      </c>
      <c r="S50" s="119">
        <f t="shared" si="60"/>
        <v>18.39</v>
      </c>
      <c r="T50" s="119">
        <f t="shared" si="60"/>
        <v>18.559999999999999</v>
      </c>
      <c r="U50" s="119">
        <f t="shared" si="60"/>
        <v>18.77</v>
      </c>
      <c r="V50" s="119">
        <f t="shared" si="60"/>
        <v>18.96</v>
      </c>
      <c r="W50" s="119">
        <f t="shared" si="60"/>
        <v>19.13</v>
      </c>
      <c r="X50" s="119">
        <f t="shared" si="60"/>
        <v>19.34</v>
      </c>
      <c r="Y50" s="119">
        <f t="shared" si="60"/>
        <v>19.53</v>
      </c>
      <c r="Z50" s="119">
        <f t="shared" si="60"/>
        <v>19.7</v>
      </c>
      <c r="AA50" s="114"/>
    </row>
    <row r="51" spans="1:27" ht="15" customHeight="1" x14ac:dyDescent="0.25">
      <c r="A51" s="49"/>
      <c r="B51" s="79"/>
      <c r="C51" s="32"/>
      <c r="D51" s="59"/>
      <c r="E51" s="102" t="s">
        <v>105</v>
      </c>
      <c r="F51" s="103">
        <v>13.38</v>
      </c>
      <c r="G51" s="103">
        <v>14.24</v>
      </c>
      <c r="H51" s="103">
        <f>ROUND(G51*1.01,2)</f>
        <v>14.38</v>
      </c>
      <c r="I51" s="103">
        <f t="shared" ref="I51:Z51" si="61">ROUND(H51*1.01,2)</f>
        <v>14.52</v>
      </c>
      <c r="J51" s="103">
        <f t="shared" si="61"/>
        <v>14.67</v>
      </c>
      <c r="K51" s="103">
        <f t="shared" si="61"/>
        <v>14.82</v>
      </c>
      <c r="L51" s="103">
        <f t="shared" si="61"/>
        <v>14.97</v>
      </c>
      <c r="M51" s="103">
        <f t="shared" si="61"/>
        <v>15.12</v>
      </c>
      <c r="N51" s="103">
        <f t="shared" si="61"/>
        <v>15.27</v>
      </c>
      <c r="O51" s="103">
        <f t="shared" si="61"/>
        <v>15.42</v>
      </c>
      <c r="P51" s="103">
        <f t="shared" si="61"/>
        <v>15.57</v>
      </c>
      <c r="Q51" s="103">
        <f t="shared" si="61"/>
        <v>15.73</v>
      </c>
      <c r="R51" s="103">
        <f t="shared" si="61"/>
        <v>15.89</v>
      </c>
      <c r="S51" s="103">
        <f t="shared" si="61"/>
        <v>16.05</v>
      </c>
      <c r="T51" s="103">
        <f t="shared" si="61"/>
        <v>16.21</v>
      </c>
      <c r="U51" s="103">
        <f t="shared" si="61"/>
        <v>16.37</v>
      </c>
      <c r="V51" s="103">
        <f t="shared" si="61"/>
        <v>16.53</v>
      </c>
      <c r="W51" s="103">
        <f t="shared" si="61"/>
        <v>16.7</v>
      </c>
      <c r="X51" s="103">
        <f t="shared" si="61"/>
        <v>16.87</v>
      </c>
      <c r="Y51" s="103">
        <f t="shared" si="61"/>
        <v>17.04</v>
      </c>
      <c r="Z51" s="103">
        <f t="shared" si="61"/>
        <v>17.21</v>
      </c>
      <c r="AA51" s="113"/>
    </row>
    <row r="52" spans="1:27" ht="15" customHeight="1" x14ac:dyDescent="0.25">
      <c r="A52" s="49">
        <v>6</v>
      </c>
      <c r="B52" s="78"/>
      <c r="C52" s="16"/>
      <c r="D52" s="60"/>
      <c r="E52" s="25" t="s">
        <v>106</v>
      </c>
      <c r="F52" s="26">
        <f>ROUND(F51*1.02,2)</f>
        <v>13.65</v>
      </c>
      <c r="G52" s="26">
        <f t="shared" ref="G52:Z52" si="62">ROUND(G51*1.02,2)</f>
        <v>14.52</v>
      </c>
      <c r="H52" s="26">
        <f t="shared" si="62"/>
        <v>14.67</v>
      </c>
      <c r="I52" s="26">
        <f t="shared" si="62"/>
        <v>14.81</v>
      </c>
      <c r="J52" s="26">
        <f t="shared" si="62"/>
        <v>14.96</v>
      </c>
      <c r="K52" s="26">
        <f t="shared" si="62"/>
        <v>15.12</v>
      </c>
      <c r="L52" s="26">
        <f t="shared" si="62"/>
        <v>15.27</v>
      </c>
      <c r="M52" s="26">
        <f t="shared" si="62"/>
        <v>15.42</v>
      </c>
      <c r="N52" s="26">
        <f t="shared" si="62"/>
        <v>15.58</v>
      </c>
      <c r="O52" s="26">
        <f t="shared" si="62"/>
        <v>15.73</v>
      </c>
      <c r="P52" s="26">
        <f t="shared" si="62"/>
        <v>15.88</v>
      </c>
      <c r="Q52" s="26">
        <f t="shared" si="62"/>
        <v>16.04</v>
      </c>
      <c r="R52" s="26">
        <f t="shared" si="62"/>
        <v>16.21</v>
      </c>
      <c r="S52" s="26">
        <f t="shared" si="62"/>
        <v>16.37</v>
      </c>
      <c r="T52" s="26">
        <f t="shared" si="62"/>
        <v>16.53</v>
      </c>
      <c r="U52" s="26">
        <f t="shared" si="62"/>
        <v>16.7</v>
      </c>
      <c r="V52" s="26">
        <f t="shared" si="62"/>
        <v>16.86</v>
      </c>
      <c r="W52" s="26">
        <f t="shared" si="62"/>
        <v>17.03</v>
      </c>
      <c r="X52" s="26">
        <f t="shared" si="62"/>
        <v>17.21</v>
      </c>
      <c r="Y52" s="26">
        <f t="shared" si="62"/>
        <v>17.38</v>
      </c>
      <c r="Z52" s="26">
        <f t="shared" si="62"/>
        <v>17.55</v>
      </c>
      <c r="AA52" s="113" t="s">
        <v>5</v>
      </c>
    </row>
    <row r="53" spans="1:27" ht="15" customHeight="1" x14ac:dyDescent="0.25">
      <c r="A53" s="49"/>
      <c r="B53" s="78"/>
      <c r="C53" s="16"/>
      <c r="D53" s="60"/>
      <c r="E53" s="27" t="s">
        <v>108</v>
      </c>
      <c r="F53" s="28">
        <f>ROUND(F52*1.03,2)</f>
        <v>14.06</v>
      </c>
      <c r="G53" s="28">
        <f t="shared" ref="G53:Z54" si="63">ROUND(G52*1.03,2)</f>
        <v>14.96</v>
      </c>
      <c r="H53" s="28">
        <f t="shared" si="63"/>
        <v>15.11</v>
      </c>
      <c r="I53" s="28">
        <f t="shared" si="63"/>
        <v>15.25</v>
      </c>
      <c r="J53" s="28">
        <f t="shared" si="63"/>
        <v>15.41</v>
      </c>
      <c r="K53" s="28">
        <f t="shared" si="63"/>
        <v>15.57</v>
      </c>
      <c r="L53" s="28">
        <f t="shared" si="63"/>
        <v>15.73</v>
      </c>
      <c r="M53" s="28">
        <f t="shared" si="63"/>
        <v>15.88</v>
      </c>
      <c r="N53" s="28">
        <f t="shared" si="63"/>
        <v>16.05</v>
      </c>
      <c r="O53" s="28">
        <f t="shared" si="63"/>
        <v>16.2</v>
      </c>
      <c r="P53" s="28">
        <f t="shared" si="63"/>
        <v>16.36</v>
      </c>
      <c r="Q53" s="28">
        <f t="shared" si="63"/>
        <v>16.52</v>
      </c>
      <c r="R53" s="28">
        <f t="shared" si="63"/>
        <v>16.7</v>
      </c>
      <c r="S53" s="28">
        <f t="shared" si="63"/>
        <v>16.86</v>
      </c>
      <c r="T53" s="28">
        <f t="shared" si="63"/>
        <v>17.03</v>
      </c>
      <c r="U53" s="28">
        <f t="shared" si="63"/>
        <v>17.2</v>
      </c>
      <c r="V53" s="28">
        <f t="shared" si="63"/>
        <v>17.37</v>
      </c>
      <c r="W53" s="28">
        <f t="shared" si="63"/>
        <v>17.54</v>
      </c>
      <c r="X53" s="28">
        <f t="shared" si="63"/>
        <v>17.73</v>
      </c>
      <c r="Y53" s="28">
        <f t="shared" si="63"/>
        <v>17.899999999999999</v>
      </c>
      <c r="Z53" s="28">
        <f t="shared" si="63"/>
        <v>18.079999999999998</v>
      </c>
      <c r="AA53" s="113"/>
    </row>
    <row r="54" spans="1:27" ht="15" customHeight="1" thickBot="1" x14ac:dyDescent="0.3">
      <c r="A54" s="49"/>
      <c r="B54" s="77"/>
      <c r="C54" s="44"/>
      <c r="D54" s="88"/>
      <c r="E54" s="21" t="s">
        <v>109</v>
      </c>
      <c r="F54" s="22">
        <f>ROUND(F53*1.03,2)</f>
        <v>14.48</v>
      </c>
      <c r="G54" s="22">
        <f t="shared" si="63"/>
        <v>15.41</v>
      </c>
      <c r="H54" s="22">
        <f t="shared" si="63"/>
        <v>15.56</v>
      </c>
      <c r="I54" s="22">
        <f t="shared" si="63"/>
        <v>15.71</v>
      </c>
      <c r="J54" s="22">
        <f t="shared" si="63"/>
        <v>15.87</v>
      </c>
      <c r="K54" s="22">
        <f t="shared" si="63"/>
        <v>16.04</v>
      </c>
      <c r="L54" s="22">
        <f t="shared" si="63"/>
        <v>16.2</v>
      </c>
      <c r="M54" s="22">
        <f t="shared" si="63"/>
        <v>16.36</v>
      </c>
      <c r="N54" s="22">
        <f t="shared" si="63"/>
        <v>16.53</v>
      </c>
      <c r="O54" s="22">
        <f t="shared" si="63"/>
        <v>16.690000000000001</v>
      </c>
      <c r="P54" s="22">
        <f t="shared" si="63"/>
        <v>16.850000000000001</v>
      </c>
      <c r="Q54" s="22">
        <f t="shared" si="63"/>
        <v>17.02</v>
      </c>
      <c r="R54" s="22">
        <f t="shared" si="63"/>
        <v>17.2</v>
      </c>
      <c r="S54" s="22">
        <f t="shared" si="63"/>
        <v>17.37</v>
      </c>
      <c r="T54" s="22">
        <f t="shared" si="63"/>
        <v>17.54</v>
      </c>
      <c r="U54" s="22">
        <f t="shared" si="63"/>
        <v>17.72</v>
      </c>
      <c r="V54" s="22">
        <f t="shared" si="63"/>
        <v>17.89</v>
      </c>
      <c r="W54" s="22">
        <f t="shared" si="63"/>
        <v>18.07</v>
      </c>
      <c r="X54" s="22">
        <f t="shared" si="63"/>
        <v>18.260000000000002</v>
      </c>
      <c r="Y54" s="22">
        <f t="shared" si="63"/>
        <v>18.440000000000001</v>
      </c>
      <c r="Z54" s="22">
        <f t="shared" si="63"/>
        <v>18.62</v>
      </c>
      <c r="AA54" s="113"/>
    </row>
    <row r="55" spans="1:27" ht="15" customHeight="1" x14ac:dyDescent="0.25">
      <c r="A55" s="49"/>
      <c r="B55" s="81"/>
      <c r="C55" s="69"/>
      <c r="D55" s="85"/>
      <c r="E55" s="72" t="s">
        <v>111</v>
      </c>
      <c r="F55" s="71">
        <f>ROUND(F54*1.015,2)</f>
        <v>14.7</v>
      </c>
      <c r="G55" s="71">
        <f t="shared" ref="G55:Z55" si="64">ROUND(G54*1.015,2)</f>
        <v>15.64</v>
      </c>
      <c r="H55" s="71">
        <f t="shared" si="64"/>
        <v>15.79</v>
      </c>
      <c r="I55" s="71">
        <f t="shared" si="64"/>
        <v>15.95</v>
      </c>
      <c r="J55" s="71">
        <f t="shared" si="64"/>
        <v>16.11</v>
      </c>
      <c r="K55" s="71">
        <f t="shared" si="64"/>
        <v>16.28</v>
      </c>
      <c r="L55" s="71">
        <f t="shared" si="64"/>
        <v>16.440000000000001</v>
      </c>
      <c r="M55" s="71">
        <f t="shared" si="64"/>
        <v>16.61</v>
      </c>
      <c r="N55" s="71">
        <f t="shared" si="64"/>
        <v>16.78</v>
      </c>
      <c r="O55" s="71">
        <f t="shared" si="64"/>
        <v>16.940000000000001</v>
      </c>
      <c r="P55" s="71">
        <f t="shared" si="64"/>
        <v>17.100000000000001</v>
      </c>
      <c r="Q55" s="71">
        <f t="shared" si="64"/>
        <v>17.28</v>
      </c>
      <c r="R55" s="71">
        <f t="shared" si="64"/>
        <v>17.46</v>
      </c>
      <c r="S55" s="71">
        <f t="shared" si="64"/>
        <v>17.63</v>
      </c>
      <c r="T55" s="71">
        <f t="shared" si="64"/>
        <v>17.8</v>
      </c>
      <c r="U55" s="71">
        <f t="shared" si="64"/>
        <v>17.989999999999998</v>
      </c>
      <c r="V55" s="71">
        <f t="shared" si="64"/>
        <v>18.16</v>
      </c>
      <c r="W55" s="71">
        <f t="shared" si="64"/>
        <v>18.34</v>
      </c>
      <c r="X55" s="71">
        <f t="shared" si="64"/>
        <v>18.53</v>
      </c>
      <c r="Y55" s="71">
        <f t="shared" si="64"/>
        <v>18.72</v>
      </c>
      <c r="Z55" s="71">
        <f t="shared" si="64"/>
        <v>18.899999999999999</v>
      </c>
      <c r="AA55" s="113"/>
    </row>
    <row r="56" spans="1:27" ht="15" customHeight="1" x14ac:dyDescent="0.25">
      <c r="A56" s="49"/>
      <c r="B56" s="81"/>
      <c r="C56" s="69"/>
      <c r="D56" s="85"/>
      <c r="E56" s="100" t="s">
        <v>112</v>
      </c>
      <c r="F56" s="101">
        <f>ROUND(F55*1.02,2)</f>
        <v>14.99</v>
      </c>
      <c r="G56" s="101">
        <f t="shared" ref="G56:Z56" si="65">ROUND(G55*1.02,2)</f>
        <v>15.95</v>
      </c>
      <c r="H56" s="101">
        <f t="shared" si="65"/>
        <v>16.11</v>
      </c>
      <c r="I56" s="101">
        <f t="shared" si="65"/>
        <v>16.27</v>
      </c>
      <c r="J56" s="101">
        <f t="shared" si="65"/>
        <v>16.43</v>
      </c>
      <c r="K56" s="101">
        <f t="shared" si="65"/>
        <v>16.61</v>
      </c>
      <c r="L56" s="101">
        <f t="shared" si="65"/>
        <v>16.77</v>
      </c>
      <c r="M56" s="101">
        <f t="shared" si="65"/>
        <v>16.940000000000001</v>
      </c>
      <c r="N56" s="101">
        <f t="shared" si="65"/>
        <v>17.12</v>
      </c>
      <c r="O56" s="101">
        <f t="shared" si="65"/>
        <v>17.28</v>
      </c>
      <c r="P56" s="101">
        <f t="shared" si="65"/>
        <v>17.440000000000001</v>
      </c>
      <c r="Q56" s="101">
        <f t="shared" si="65"/>
        <v>17.63</v>
      </c>
      <c r="R56" s="101">
        <f t="shared" si="65"/>
        <v>17.809999999999999</v>
      </c>
      <c r="S56" s="101">
        <f t="shared" si="65"/>
        <v>17.98</v>
      </c>
      <c r="T56" s="101">
        <f t="shared" si="65"/>
        <v>18.16</v>
      </c>
      <c r="U56" s="101">
        <f t="shared" si="65"/>
        <v>18.350000000000001</v>
      </c>
      <c r="V56" s="101">
        <f t="shared" si="65"/>
        <v>18.52</v>
      </c>
      <c r="W56" s="101">
        <f t="shared" si="65"/>
        <v>18.71</v>
      </c>
      <c r="X56" s="101">
        <f t="shared" si="65"/>
        <v>18.899999999999999</v>
      </c>
      <c r="Y56" s="101">
        <f t="shared" si="65"/>
        <v>19.09</v>
      </c>
      <c r="Z56" s="101">
        <f t="shared" si="65"/>
        <v>19.28</v>
      </c>
      <c r="AA56" s="113"/>
    </row>
    <row r="57" spans="1:27" ht="15" customHeight="1" x14ac:dyDescent="0.25">
      <c r="A57" s="49"/>
      <c r="B57" s="81"/>
      <c r="C57" s="69"/>
      <c r="D57" s="85"/>
      <c r="E57" s="73" t="s">
        <v>113</v>
      </c>
      <c r="F57" s="99">
        <f t="shared" ref="F57" si="66">ROUND(F56*1.025,2)</f>
        <v>15.36</v>
      </c>
      <c r="G57" s="99">
        <f t="shared" ref="G57" si="67">ROUND(G56*1.025,2)</f>
        <v>16.350000000000001</v>
      </c>
      <c r="H57" s="99">
        <f t="shared" ref="H57" si="68">ROUND(H56*1.025,2)</f>
        <v>16.510000000000002</v>
      </c>
      <c r="I57" s="99">
        <f t="shared" ref="I57" si="69">ROUND(I56*1.025,2)</f>
        <v>16.68</v>
      </c>
      <c r="J57" s="99">
        <f t="shared" ref="J57" si="70">ROUND(J56*1.025,2)</f>
        <v>16.84</v>
      </c>
      <c r="K57" s="99">
        <f t="shared" ref="K57" si="71">ROUND(K56*1.025,2)</f>
        <v>17.03</v>
      </c>
      <c r="L57" s="99">
        <f t="shared" ref="L57" si="72">ROUND(L56*1.025,2)</f>
        <v>17.190000000000001</v>
      </c>
      <c r="M57" s="99">
        <f t="shared" ref="M57" si="73">ROUND(M56*1.025,2)</f>
        <v>17.36</v>
      </c>
      <c r="N57" s="99">
        <f t="shared" ref="N57" si="74">ROUND(N56*1.025,2)</f>
        <v>17.55</v>
      </c>
      <c r="O57" s="99">
        <f t="shared" ref="O57" si="75">ROUND(O56*1.025,2)</f>
        <v>17.71</v>
      </c>
      <c r="P57" s="99">
        <f t="shared" ref="P57" si="76">ROUND(P56*1.025,2)</f>
        <v>17.88</v>
      </c>
      <c r="Q57" s="99">
        <f t="shared" ref="Q57" si="77">ROUND(Q56*1.025,2)</f>
        <v>18.07</v>
      </c>
      <c r="R57" s="99">
        <f t="shared" ref="R57" si="78">ROUND(R56*1.025,2)</f>
        <v>18.260000000000002</v>
      </c>
      <c r="S57" s="99">
        <f t="shared" ref="S57" si="79">ROUND(S56*1.025,2)</f>
        <v>18.43</v>
      </c>
      <c r="T57" s="99">
        <f t="shared" ref="T57" si="80">ROUND(T56*1.025,2)</f>
        <v>18.61</v>
      </c>
      <c r="U57" s="99">
        <f t="shared" ref="U57" si="81">ROUND(U56*1.025,2)</f>
        <v>18.809999999999999</v>
      </c>
      <c r="V57" s="99">
        <f t="shared" ref="V57" si="82">ROUND(V56*1.025,2)</f>
        <v>18.98</v>
      </c>
      <c r="W57" s="99">
        <f t="shared" ref="W57" si="83">ROUND(W56*1.025,2)</f>
        <v>19.18</v>
      </c>
      <c r="X57" s="99">
        <f t="shared" ref="X57" si="84">ROUND(X56*1.025,2)</f>
        <v>19.37</v>
      </c>
      <c r="Y57" s="99">
        <f t="shared" ref="Y57" si="85">ROUND(Y56*1.025,2)</f>
        <v>19.57</v>
      </c>
      <c r="Z57" s="99">
        <f t="shared" ref="Z57" si="86">ROUND(Z56*1.025,2)</f>
        <v>19.760000000000002</v>
      </c>
      <c r="AA57" s="113"/>
    </row>
    <row r="58" spans="1:27" ht="15" customHeight="1" x14ac:dyDescent="0.25">
      <c r="A58" s="49"/>
      <c r="B58" s="81"/>
      <c r="C58" s="69"/>
      <c r="D58" s="85"/>
      <c r="E58" s="120" t="s">
        <v>121</v>
      </c>
      <c r="F58" s="117">
        <f t="shared" ref="F58:Z58" si="87">ROUND(F57*1.02,2)</f>
        <v>15.67</v>
      </c>
      <c r="G58" s="117">
        <f t="shared" si="87"/>
        <v>16.68</v>
      </c>
      <c r="H58" s="117">
        <f t="shared" si="87"/>
        <v>16.84</v>
      </c>
      <c r="I58" s="117">
        <f t="shared" si="87"/>
        <v>17.010000000000002</v>
      </c>
      <c r="J58" s="117">
        <f t="shared" si="87"/>
        <v>17.18</v>
      </c>
      <c r="K58" s="117">
        <f t="shared" si="87"/>
        <v>17.37</v>
      </c>
      <c r="L58" s="117">
        <f t="shared" si="87"/>
        <v>17.53</v>
      </c>
      <c r="M58" s="117">
        <f t="shared" si="87"/>
        <v>17.71</v>
      </c>
      <c r="N58" s="117">
        <f t="shared" si="87"/>
        <v>17.899999999999999</v>
      </c>
      <c r="O58" s="117">
        <f t="shared" si="87"/>
        <v>18.059999999999999</v>
      </c>
      <c r="P58" s="117">
        <f t="shared" si="87"/>
        <v>18.239999999999998</v>
      </c>
      <c r="Q58" s="117">
        <f t="shared" si="87"/>
        <v>18.43</v>
      </c>
      <c r="R58" s="117">
        <f t="shared" si="87"/>
        <v>18.63</v>
      </c>
      <c r="S58" s="117">
        <f t="shared" si="87"/>
        <v>18.8</v>
      </c>
      <c r="T58" s="117">
        <f t="shared" si="87"/>
        <v>18.98</v>
      </c>
      <c r="U58" s="117">
        <f t="shared" si="87"/>
        <v>19.190000000000001</v>
      </c>
      <c r="V58" s="117">
        <f t="shared" si="87"/>
        <v>19.36</v>
      </c>
      <c r="W58" s="117">
        <f t="shared" si="87"/>
        <v>19.559999999999999</v>
      </c>
      <c r="X58" s="117">
        <f t="shared" si="87"/>
        <v>19.760000000000002</v>
      </c>
      <c r="Y58" s="117">
        <f t="shared" si="87"/>
        <v>19.96</v>
      </c>
      <c r="Z58" s="117">
        <f t="shared" si="87"/>
        <v>20.16</v>
      </c>
      <c r="AA58" s="113"/>
    </row>
    <row r="59" spans="1:27" ht="15" customHeight="1" thickBot="1" x14ac:dyDescent="0.3">
      <c r="A59" s="43"/>
      <c r="B59" s="90"/>
      <c r="C59" s="91"/>
      <c r="D59" s="92"/>
      <c r="E59" s="121" t="s">
        <v>122</v>
      </c>
      <c r="F59" s="119">
        <f t="shared" ref="F59:Z59" si="88">ROUND(F58*1.015,2)</f>
        <v>15.91</v>
      </c>
      <c r="G59" s="119">
        <f t="shared" si="88"/>
        <v>16.93</v>
      </c>
      <c r="H59" s="119">
        <f t="shared" si="88"/>
        <v>17.09</v>
      </c>
      <c r="I59" s="119">
        <f t="shared" si="88"/>
        <v>17.27</v>
      </c>
      <c r="J59" s="119">
        <f t="shared" si="88"/>
        <v>17.440000000000001</v>
      </c>
      <c r="K59" s="119">
        <f t="shared" si="88"/>
        <v>17.63</v>
      </c>
      <c r="L59" s="119">
        <f t="shared" si="88"/>
        <v>17.79</v>
      </c>
      <c r="M59" s="119">
        <f t="shared" si="88"/>
        <v>17.98</v>
      </c>
      <c r="N59" s="119">
        <f t="shared" si="88"/>
        <v>18.170000000000002</v>
      </c>
      <c r="O59" s="119">
        <f t="shared" si="88"/>
        <v>18.329999999999998</v>
      </c>
      <c r="P59" s="119">
        <f t="shared" si="88"/>
        <v>18.510000000000002</v>
      </c>
      <c r="Q59" s="119">
        <f t="shared" si="88"/>
        <v>18.71</v>
      </c>
      <c r="R59" s="119">
        <f t="shared" si="88"/>
        <v>18.91</v>
      </c>
      <c r="S59" s="119">
        <f t="shared" si="88"/>
        <v>19.079999999999998</v>
      </c>
      <c r="T59" s="119">
        <f t="shared" si="88"/>
        <v>19.260000000000002</v>
      </c>
      <c r="U59" s="119">
        <f t="shared" si="88"/>
        <v>19.48</v>
      </c>
      <c r="V59" s="119">
        <f t="shared" si="88"/>
        <v>19.649999999999999</v>
      </c>
      <c r="W59" s="119">
        <f t="shared" si="88"/>
        <v>19.850000000000001</v>
      </c>
      <c r="X59" s="119">
        <f t="shared" si="88"/>
        <v>20.059999999999999</v>
      </c>
      <c r="Y59" s="119">
        <f t="shared" si="88"/>
        <v>20.260000000000002</v>
      </c>
      <c r="Z59" s="119">
        <f t="shared" si="88"/>
        <v>20.46</v>
      </c>
      <c r="AA59" s="114"/>
    </row>
    <row r="60" spans="1:27" ht="15" customHeight="1" x14ac:dyDescent="0.25">
      <c r="A60" s="49"/>
      <c r="B60" s="79"/>
      <c r="C60" s="32"/>
      <c r="D60" s="59"/>
      <c r="E60" s="102" t="s">
        <v>105</v>
      </c>
      <c r="F60" s="103">
        <v>13.8</v>
      </c>
      <c r="G60" s="103">
        <v>14.69</v>
      </c>
      <c r="H60" s="103">
        <f>ROUND(G60*1.01,2)</f>
        <v>14.84</v>
      </c>
      <c r="I60" s="103">
        <f t="shared" ref="I60:Z60" si="89">ROUND(H60*1.01,2)</f>
        <v>14.99</v>
      </c>
      <c r="J60" s="103">
        <f t="shared" si="89"/>
        <v>15.14</v>
      </c>
      <c r="K60" s="103">
        <f t="shared" si="89"/>
        <v>15.29</v>
      </c>
      <c r="L60" s="103">
        <f t="shared" si="89"/>
        <v>15.44</v>
      </c>
      <c r="M60" s="103">
        <f t="shared" si="89"/>
        <v>15.59</v>
      </c>
      <c r="N60" s="103">
        <f t="shared" si="89"/>
        <v>15.75</v>
      </c>
      <c r="O60" s="103">
        <f t="shared" si="89"/>
        <v>15.91</v>
      </c>
      <c r="P60" s="103">
        <f t="shared" si="89"/>
        <v>16.07</v>
      </c>
      <c r="Q60" s="103">
        <f t="shared" si="89"/>
        <v>16.23</v>
      </c>
      <c r="R60" s="103">
        <f t="shared" si="89"/>
        <v>16.39</v>
      </c>
      <c r="S60" s="103">
        <f t="shared" si="89"/>
        <v>16.55</v>
      </c>
      <c r="T60" s="103">
        <f t="shared" si="89"/>
        <v>16.72</v>
      </c>
      <c r="U60" s="103">
        <f t="shared" si="89"/>
        <v>16.89</v>
      </c>
      <c r="V60" s="103">
        <f t="shared" si="89"/>
        <v>17.059999999999999</v>
      </c>
      <c r="W60" s="103">
        <f t="shared" si="89"/>
        <v>17.23</v>
      </c>
      <c r="X60" s="103">
        <f t="shared" si="89"/>
        <v>17.399999999999999</v>
      </c>
      <c r="Y60" s="103">
        <f t="shared" si="89"/>
        <v>17.57</v>
      </c>
      <c r="Z60" s="103">
        <f t="shared" si="89"/>
        <v>17.75</v>
      </c>
      <c r="AA60" s="113"/>
    </row>
    <row r="61" spans="1:27" ht="15" customHeight="1" x14ac:dyDescent="0.25">
      <c r="A61" s="49">
        <v>7</v>
      </c>
      <c r="B61" s="78"/>
      <c r="C61" s="16"/>
      <c r="D61" s="60"/>
      <c r="E61" s="25" t="s">
        <v>106</v>
      </c>
      <c r="F61" s="26">
        <f>ROUND(F60*1.02,2)</f>
        <v>14.08</v>
      </c>
      <c r="G61" s="26">
        <f t="shared" ref="G61:Z61" si="90">ROUND(G60*1.02,2)</f>
        <v>14.98</v>
      </c>
      <c r="H61" s="26">
        <f t="shared" si="90"/>
        <v>15.14</v>
      </c>
      <c r="I61" s="26">
        <f t="shared" si="90"/>
        <v>15.29</v>
      </c>
      <c r="J61" s="26">
        <f t="shared" si="90"/>
        <v>15.44</v>
      </c>
      <c r="K61" s="26">
        <f t="shared" si="90"/>
        <v>15.6</v>
      </c>
      <c r="L61" s="26">
        <f t="shared" si="90"/>
        <v>15.75</v>
      </c>
      <c r="M61" s="26">
        <f t="shared" si="90"/>
        <v>15.9</v>
      </c>
      <c r="N61" s="26">
        <f t="shared" si="90"/>
        <v>16.07</v>
      </c>
      <c r="O61" s="26">
        <f t="shared" si="90"/>
        <v>16.23</v>
      </c>
      <c r="P61" s="26">
        <f t="shared" si="90"/>
        <v>16.39</v>
      </c>
      <c r="Q61" s="26">
        <f t="shared" si="90"/>
        <v>16.55</v>
      </c>
      <c r="R61" s="26">
        <f t="shared" si="90"/>
        <v>16.72</v>
      </c>
      <c r="S61" s="26">
        <f t="shared" si="90"/>
        <v>16.88</v>
      </c>
      <c r="T61" s="26">
        <f t="shared" si="90"/>
        <v>17.05</v>
      </c>
      <c r="U61" s="26">
        <f t="shared" si="90"/>
        <v>17.23</v>
      </c>
      <c r="V61" s="26">
        <f t="shared" si="90"/>
        <v>17.399999999999999</v>
      </c>
      <c r="W61" s="26">
        <f t="shared" si="90"/>
        <v>17.57</v>
      </c>
      <c r="X61" s="26">
        <f t="shared" si="90"/>
        <v>17.75</v>
      </c>
      <c r="Y61" s="26">
        <f t="shared" si="90"/>
        <v>17.920000000000002</v>
      </c>
      <c r="Z61" s="26">
        <f t="shared" si="90"/>
        <v>18.11</v>
      </c>
      <c r="AA61" s="113" t="s">
        <v>63</v>
      </c>
    </row>
    <row r="62" spans="1:27" ht="15" customHeight="1" x14ac:dyDescent="0.25">
      <c r="A62" s="49"/>
      <c r="B62" s="78"/>
      <c r="C62" s="16"/>
      <c r="D62" s="60"/>
      <c r="E62" s="27" t="s">
        <v>108</v>
      </c>
      <c r="F62" s="28">
        <f>ROUND(F61*1.03,2)</f>
        <v>14.5</v>
      </c>
      <c r="G62" s="28">
        <f t="shared" ref="G62:Z63" si="91">ROUND(G61*1.03,2)</f>
        <v>15.43</v>
      </c>
      <c r="H62" s="28">
        <f t="shared" si="91"/>
        <v>15.59</v>
      </c>
      <c r="I62" s="28">
        <f t="shared" si="91"/>
        <v>15.75</v>
      </c>
      <c r="J62" s="28">
        <f t="shared" si="91"/>
        <v>15.9</v>
      </c>
      <c r="K62" s="28">
        <f t="shared" si="91"/>
        <v>16.07</v>
      </c>
      <c r="L62" s="28">
        <f t="shared" si="91"/>
        <v>16.22</v>
      </c>
      <c r="M62" s="28">
        <f t="shared" si="91"/>
        <v>16.38</v>
      </c>
      <c r="N62" s="28">
        <f t="shared" si="91"/>
        <v>16.55</v>
      </c>
      <c r="O62" s="28">
        <f t="shared" si="91"/>
        <v>16.72</v>
      </c>
      <c r="P62" s="28">
        <f t="shared" si="91"/>
        <v>16.88</v>
      </c>
      <c r="Q62" s="28">
        <f t="shared" si="91"/>
        <v>17.05</v>
      </c>
      <c r="R62" s="28">
        <f t="shared" si="91"/>
        <v>17.22</v>
      </c>
      <c r="S62" s="28">
        <f t="shared" si="91"/>
        <v>17.39</v>
      </c>
      <c r="T62" s="28">
        <f t="shared" si="91"/>
        <v>17.559999999999999</v>
      </c>
      <c r="U62" s="28">
        <f t="shared" si="91"/>
        <v>17.75</v>
      </c>
      <c r="V62" s="28">
        <f t="shared" si="91"/>
        <v>17.920000000000002</v>
      </c>
      <c r="W62" s="28">
        <f t="shared" si="91"/>
        <v>18.100000000000001</v>
      </c>
      <c r="X62" s="28">
        <f t="shared" si="91"/>
        <v>18.28</v>
      </c>
      <c r="Y62" s="28">
        <f t="shared" si="91"/>
        <v>18.46</v>
      </c>
      <c r="Z62" s="28">
        <f t="shared" si="91"/>
        <v>18.649999999999999</v>
      </c>
      <c r="AA62" s="113"/>
    </row>
    <row r="63" spans="1:27" ht="15" customHeight="1" thickBot="1" x14ac:dyDescent="0.3">
      <c r="A63" s="49"/>
      <c r="B63" s="77"/>
      <c r="C63" s="44"/>
      <c r="D63" s="88"/>
      <c r="E63" s="21" t="s">
        <v>109</v>
      </c>
      <c r="F63" s="22">
        <f>ROUND(F62*1.03,2)</f>
        <v>14.94</v>
      </c>
      <c r="G63" s="22">
        <f t="shared" si="91"/>
        <v>15.89</v>
      </c>
      <c r="H63" s="22">
        <f t="shared" si="91"/>
        <v>16.059999999999999</v>
      </c>
      <c r="I63" s="22">
        <f t="shared" si="91"/>
        <v>16.22</v>
      </c>
      <c r="J63" s="22">
        <f t="shared" si="91"/>
        <v>16.38</v>
      </c>
      <c r="K63" s="22">
        <f t="shared" si="91"/>
        <v>16.55</v>
      </c>
      <c r="L63" s="22">
        <f t="shared" si="91"/>
        <v>16.71</v>
      </c>
      <c r="M63" s="22">
        <f t="shared" si="91"/>
        <v>16.87</v>
      </c>
      <c r="N63" s="22">
        <f t="shared" si="91"/>
        <v>17.05</v>
      </c>
      <c r="O63" s="22">
        <f t="shared" si="91"/>
        <v>17.22</v>
      </c>
      <c r="P63" s="22">
        <f t="shared" si="91"/>
        <v>17.39</v>
      </c>
      <c r="Q63" s="22">
        <f t="shared" si="91"/>
        <v>17.559999999999999</v>
      </c>
      <c r="R63" s="22">
        <f t="shared" si="91"/>
        <v>17.739999999999998</v>
      </c>
      <c r="S63" s="22">
        <f t="shared" si="91"/>
        <v>17.91</v>
      </c>
      <c r="T63" s="22">
        <f t="shared" si="91"/>
        <v>18.09</v>
      </c>
      <c r="U63" s="22">
        <f t="shared" si="91"/>
        <v>18.28</v>
      </c>
      <c r="V63" s="22">
        <f t="shared" si="91"/>
        <v>18.46</v>
      </c>
      <c r="W63" s="22">
        <f t="shared" si="91"/>
        <v>18.64</v>
      </c>
      <c r="X63" s="22">
        <f t="shared" si="91"/>
        <v>18.829999999999998</v>
      </c>
      <c r="Y63" s="22">
        <f t="shared" si="91"/>
        <v>19.010000000000002</v>
      </c>
      <c r="Z63" s="22">
        <f t="shared" si="91"/>
        <v>19.21</v>
      </c>
      <c r="AA63" s="113"/>
    </row>
    <row r="64" spans="1:27" ht="15" customHeight="1" x14ac:dyDescent="0.25">
      <c r="A64" s="49"/>
      <c r="B64" s="81"/>
      <c r="C64" s="69"/>
      <c r="D64" s="85"/>
      <c r="E64" s="72" t="s">
        <v>111</v>
      </c>
      <c r="F64" s="71">
        <f>ROUND(F63*1.015,2)</f>
        <v>15.16</v>
      </c>
      <c r="G64" s="71">
        <f t="shared" ref="G64:Z64" si="92">ROUND(G63*1.015,2)</f>
        <v>16.13</v>
      </c>
      <c r="H64" s="71">
        <f t="shared" si="92"/>
        <v>16.3</v>
      </c>
      <c r="I64" s="71">
        <f t="shared" si="92"/>
        <v>16.46</v>
      </c>
      <c r="J64" s="71">
        <f t="shared" si="92"/>
        <v>16.63</v>
      </c>
      <c r="K64" s="71">
        <f t="shared" si="92"/>
        <v>16.8</v>
      </c>
      <c r="L64" s="71">
        <f t="shared" si="92"/>
        <v>16.96</v>
      </c>
      <c r="M64" s="71">
        <f t="shared" si="92"/>
        <v>17.12</v>
      </c>
      <c r="N64" s="71">
        <f t="shared" si="92"/>
        <v>17.309999999999999</v>
      </c>
      <c r="O64" s="71">
        <f t="shared" si="92"/>
        <v>17.48</v>
      </c>
      <c r="P64" s="71">
        <f t="shared" si="92"/>
        <v>17.649999999999999</v>
      </c>
      <c r="Q64" s="71">
        <f t="shared" si="92"/>
        <v>17.82</v>
      </c>
      <c r="R64" s="71">
        <f t="shared" si="92"/>
        <v>18.010000000000002</v>
      </c>
      <c r="S64" s="71">
        <f t="shared" si="92"/>
        <v>18.18</v>
      </c>
      <c r="T64" s="71">
        <f t="shared" si="92"/>
        <v>18.36</v>
      </c>
      <c r="U64" s="71">
        <f t="shared" si="92"/>
        <v>18.55</v>
      </c>
      <c r="V64" s="71">
        <f t="shared" si="92"/>
        <v>18.739999999999998</v>
      </c>
      <c r="W64" s="71">
        <f t="shared" si="92"/>
        <v>18.920000000000002</v>
      </c>
      <c r="X64" s="71">
        <f t="shared" si="92"/>
        <v>19.11</v>
      </c>
      <c r="Y64" s="71">
        <f t="shared" si="92"/>
        <v>19.3</v>
      </c>
      <c r="Z64" s="71">
        <f t="shared" si="92"/>
        <v>19.5</v>
      </c>
      <c r="AA64" s="113"/>
    </row>
    <row r="65" spans="1:27" ht="15" customHeight="1" x14ac:dyDescent="0.25">
      <c r="A65" s="49"/>
      <c r="B65" s="81"/>
      <c r="C65" s="69"/>
      <c r="D65" s="85"/>
      <c r="E65" s="100" t="s">
        <v>112</v>
      </c>
      <c r="F65" s="101">
        <f>ROUND(F64*1.02,2)</f>
        <v>15.46</v>
      </c>
      <c r="G65" s="101">
        <f t="shared" ref="G65:Z65" si="93">ROUND(G64*1.02,2)</f>
        <v>16.45</v>
      </c>
      <c r="H65" s="101">
        <f t="shared" si="93"/>
        <v>16.63</v>
      </c>
      <c r="I65" s="101">
        <f t="shared" si="93"/>
        <v>16.79</v>
      </c>
      <c r="J65" s="101">
        <f t="shared" si="93"/>
        <v>16.96</v>
      </c>
      <c r="K65" s="101">
        <f t="shared" si="93"/>
        <v>17.14</v>
      </c>
      <c r="L65" s="101">
        <f t="shared" si="93"/>
        <v>17.3</v>
      </c>
      <c r="M65" s="101">
        <f t="shared" si="93"/>
        <v>17.46</v>
      </c>
      <c r="N65" s="101">
        <f t="shared" si="93"/>
        <v>17.66</v>
      </c>
      <c r="O65" s="101">
        <f t="shared" si="93"/>
        <v>17.829999999999998</v>
      </c>
      <c r="P65" s="101">
        <f t="shared" si="93"/>
        <v>18</v>
      </c>
      <c r="Q65" s="101">
        <f t="shared" si="93"/>
        <v>18.18</v>
      </c>
      <c r="R65" s="101">
        <f t="shared" si="93"/>
        <v>18.37</v>
      </c>
      <c r="S65" s="101">
        <f t="shared" si="93"/>
        <v>18.54</v>
      </c>
      <c r="T65" s="101">
        <f t="shared" si="93"/>
        <v>18.73</v>
      </c>
      <c r="U65" s="101">
        <f t="shared" si="93"/>
        <v>18.920000000000002</v>
      </c>
      <c r="V65" s="101">
        <f t="shared" si="93"/>
        <v>19.11</v>
      </c>
      <c r="W65" s="101">
        <f t="shared" si="93"/>
        <v>19.3</v>
      </c>
      <c r="X65" s="101">
        <f t="shared" si="93"/>
        <v>19.489999999999998</v>
      </c>
      <c r="Y65" s="101">
        <f t="shared" si="93"/>
        <v>19.690000000000001</v>
      </c>
      <c r="Z65" s="101">
        <f t="shared" si="93"/>
        <v>19.89</v>
      </c>
      <c r="AA65" s="113"/>
    </row>
    <row r="66" spans="1:27" ht="15" customHeight="1" x14ac:dyDescent="0.25">
      <c r="A66" s="49"/>
      <c r="B66" s="81"/>
      <c r="C66" s="69"/>
      <c r="D66" s="85"/>
      <c r="E66" s="73" t="s">
        <v>113</v>
      </c>
      <c r="F66" s="99">
        <f t="shared" ref="F66" si="94">ROUND(F65*1.025,2)</f>
        <v>15.85</v>
      </c>
      <c r="G66" s="99">
        <f t="shared" ref="G66" si="95">ROUND(G65*1.025,2)</f>
        <v>16.86</v>
      </c>
      <c r="H66" s="99">
        <f t="shared" ref="H66" si="96">ROUND(H65*1.025,2)</f>
        <v>17.05</v>
      </c>
      <c r="I66" s="99">
        <f t="shared" ref="I66" si="97">ROUND(I65*1.025,2)</f>
        <v>17.21</v>
      </c>
      <c r="J66" s="99">
        <f t="shared" ref="J66" si="98">ROUND(J65*1.025,2)</f>
        <v>17.38</v>
      </c>
      <c r="K66" s="99">
        <f t="shared" ref="K66" si="99">ROUND(K65*1.025,2)</f>
        <v>17.57</v>
      </c>
      <c r="L66" s="99">
        <f t="shared" ref="L66" si="100">ROUND(L65*1.025,2)</f>
        <v>17.73</v>
      </c>
      <c r="M66" s="99">
        <f t="shared" ref="M66" si="101">ROUND(M65*1.025,2)</f>
        <v>17.899999999999999</v>
      </c>
      <c r="N66" s="99">
        <f t="shared" ref="N66" si="102">ROUND(N65*1.025,2)</f>
        <v>18.100000000000001</v>
      </c>
      <c r="O66" s="99">
        <f t="shared" ref="O66" si="103">ROUND(O65*1.025,2)</f>
        <v>18.28</v>
      </c>
      <c r="P66" s="99">
        <f t="shared" ref="P66" si="104">ROUND(P65*1.025,2)</f>
        <v>18.45</v>
      </c>
      <c r="Q66" s="99">
        <f t="shared" ref="Q66" si="105">ROUND(Q65*1.025,2)</f>
        <v>18.63</v>
      </c>
      <c r="R66" s="99">
        <f t="shared" ref="R66" si="106">ROUND(R65*1.025,2)</f>
        <v>18.829999999999998</v>
      </c>
      <c r="S66" s="99">
        <f t="shared" ref="S66" si="107">ROUND(S65*1.025,2)</f>
        <v>19</v>
      </c>
      <c r="T66" s="99">
        <f t="shared" ref="T66" si="108">ROUND(T65*1.025,2)</f>
        <v>19.2</v>
      </c>
      <c r="U66" s="99">
        <f t="shared" ref="U66" si="109">ROUND(U65*1.025,2)</f>
        <v>19.39</v>
      </c>
      <c r="V66" s="99">
        <f t="shared" ref="V66" si="110">ROUND(V65*1.025,2)</f>
        <v>19.59</v>
      </c>
      <c r="W66" s="99">
        <f t="shared" ref="W66" si="111">ROUND(W65*1.025,2)</f>
        <v>19.78</v>
      </c>
      <c r="X66" s="99">
        <f t="shared" ref="X66" si="112">ROUND(X65*1.025,2)</f>
        <v>19.98</v>
      </c>
      <c r="Y66" s="99">
        <f t="shared" ref="Y66" si="113">ROUND(Y65*1.025,2)</f>
        <v>20.18</v>
      </c>
      <c r="Z66" s="99">
        <f t="shared" ref="Z66" si="114">ROUND(Z65*1.025,2)</f>
        <v>20.39</v>
      </c>
      <c r="AA66" s="113"/>
    </row>
    <row r="67" spans="1:27" ht="15" customHeight="1" x14ac:dyDescent="0.25">
      <c r="A67" s="49"/>
      <c r="B67" s="81"/>
      <c r="C67" s="69"/>
      <c r="D67" s="85"/>
      <c r="E67" s="120" t="s">
        <v>121</v>
      </c>
      <c r="F67" s="117">
        <f t="shared" ref="F67:Z67" si="115">ROUND(F66*1.02,2)</f>
        <v>16.170000000000002</v>
      </c>
      <c r="G67" s="117">
        <f t="shared" si="115"/>
        <v>17.2</v>
      </c>
      <c r="H67" s="117">
        <f t="shared" si="115"/>
        <v>17.39</v>
      </c>
      <c r="I67" s="117">
        <f t="shared" si="115"/>
        <v>17.55</v>
      </c>
      <c r="J67" s="117">
        <f t="shared" si="115"/>
        <v>17.73</v>
      </c>
      <c r="K67" s="117">
        <f t="shared" si="115"/>
        <v>17.920000000000002</v>
      </c>
      <c r="L67" s="117">
        <f t="shared" si="115"/>
        <v>18.079999999999998</v>
      </c>
      <c r="M67" s="117">
        <f t="shared" si="115"/>
        <v>18.260000000000002</v>
      </c>
      <c r="N67" s="117">
        <f t="shared" si="115"/>
        <v>18.46</v>
      </c>
      <c r="O67" s="117">
        <f t="shared" si="115"/>
        <v>18.649999999999999</v>
      </c>
      <c r="P67" s="117">
        <f t="shared" si="115"/>
        <v>18.82</v>
      </c>
      <c r="Q67" s="117">
        <f t="shared" si="115"/>
        <v>19</v>
      </c>
      <c r="R67" s="117">
        <f t="shared" si="115"/>
        <v>19.21</v>
      </c>
      <c r="S67" s="117">
        <f t="shared" si="115"/>
        <v>19.38</v>
      </c>
      <c r="T67" s="117">
        <f t="shared" si="115"/>
        <v>19.579999999999998</v>
      </c>
      <c r="U67" s="117">
        <f t="shared" si="115"/>
        <v>19.78</v>
      </c>
      <c r="V67" s="117">
        <f t="shared" si="115"/>
        <v>19.98</v>
      </c>
      <c r="W67" s="117">
        <f t="shared" si="115"/>
        <v>20.18</v>
      </c>
      <c r="X67" s="117">
        <f t="shared" si="115"/>
        <v>20.38</v>
      </c>
      <c r="Y67" s="117">
        <f t="shared" si="115"/>
        <v>20.58</v>
      </c>
      <c r="Z67" s="117">
        <f t="shared" si="115"/>
        <v>20.8</v>
      </c>
      <c r="AA67" s="113"/>
    </row>
    <row r="68" spans="1:27" ht="15" customHeight="1" thickBot="1" x14ac:dyDescent="0.3">
      <c r="A68" s="43"/>
      <c r="B68" s="90"/>
      <c r="C68" s="91"/>
      <c r="D68" s="92"/>
      <c r="E68" s="121" t="s">
        <v>122</v>
      </c>
      <c r="F68" s="119">
        <f t="shared" ref="F68:Z68" si="116">ROUND(F67*1.015,2)</f>
        <v>16.41</v>
      </c>
      <c r="G68" s="119">
        <f t="shared" si="116"/>
        <v>17.46</v>
      </c>
      <c r="H68" s="119">
        <f t="shared" si="116"/>
        <v>17.649999999999999</v>
      </c>
      <c r="I68" s="119">
        <f t="shared" si="116"/>
        <v>17.809999999999999</v>
      </c>
      <c r="J68" s="119">
        <f t="shared" si="116"/>
        <v>18</v>
      </c>
      <c r="K68" s="119">
        <f t="shared" si="116"/>
        <v>18.190000000000001</v>
      </c>
      <c r="L68" s="119">
        <f t="shared" si="116"/>
        <v>18.350000000000001</v>
      </c>
      <c r="M68" s="119">
        <f t="shared" si="116"/>
        <v>18.53</v>
      </c>
      <c r="N68" s="119">
        <f t="shared" si="116"/>
        <v>18.739999999999998</v>
      </c>
      <c r="O68" s="119">
        <f t="shared" si="116"/>
        <v>18.93</v>
      </c>
      <c r="P68" s="119">
        <f t="shared" si="116"/>
        <v>19.100000000000001</v>
      </c>
      <c r="Q68" s="119">
        <f t="shared" si="116"/>
        <v>19.29</v>
      </c>
      <c r="R68" s="119">
        <f t="shared" si="116"/>
        <v>19.5</v>
      </c>
      <c r="S68" s="119">
        <f t="shared" si="116"/>
        <v>19.670000000000002</v>
      </c>
      <c r="T68" s="119">
        <f t="shared" si="116"/>
        <v>19.87</v>
      </c>
      <c r="U68" s="119">
        <f t="shared" si="116"/>
        <v>20.079999999999998</v>
      </c>
      <c r="V68" s="119">
        <f t="shared" si="116"/>
        <v>20.28</v>
      </c>
      <c r="W68" s="119">
        <f t="shared" si="116"/>
        <v>20.48</v>
      </c>
      <c r="X68" s="119">
        <f t="shared" si="116"/>
        <v>20.69</v>
      </c>
      <c r="Y68" s="119">
        <f t="shared" si="116"/>
        <v>20.89</v>
      </c>
      <c r="Z68" s="119">
        <f t="shared" si="116"/>
        <v>21.11</v>
      </c>
      <c r="AA68" s="114"/>
    </row>
    <row r="69" spans="1:27" ht="15" customHeight="1" x14ac:dyDescent="0.25">
      <c r="A69" s="49"/>
      <c r="B69" s="79"/>
      <c r="C69" s="32"/>
      <c r="D69" s="59"/>
      <c r="E69" s="102" t="s">
        <v>105</v>
      </c>
      <c r="F69" s="103">
        <v>14.22</v>
      </c>
      <c r="G69" s="103">
        <v>15.13</v>
      </c>
      <c r="H69" s="103">
        <f>ROUND(G69*1.01,2)</f>
        <v>15.28</v>
      </c>
      <c r="I69" s="103">
        <f t="shared" ref="I69:Z69" si="117">ROUND(H69*1.01,2)</f>
        <v>15.43</v>
      </c>
      <c r="J69" s="103">
        <f t="shared" si="117"/>
        <v>15.58</v>
      </c>
      <c r="K69" s="103">
        <f t="shared" si="117"/>
        <v>15.74</v>
      </c>
      <c r="L69" s="103">
        <f t="shared" si="117"/>
        <v>15.9</v>
      </c>
      <c r="M69" s="103">
        <f t="shared" si="117"/>
        <v>16.059999999999999</v>
      </c>
      <c r="N69" s="103">
        <f t="shared" si="117"/>
        <v>16.22</v>
      </c>
      <c r="O69" s="103">
        <f t="shared" si="117"/>
        <v>16.38</v>
      </c>
      <c r="P69" s="103">
        <f t="shared" si="117"/>
        <v>16.54</v>
      </c>
      <c r="Q69" s="103">
        <f t="shared" si="117"/>
        <v>16.71</v>
      </c>
      <c r="R69" s="103">
        <f t="shared" si="117"/>
        <v>16.88</v>
      </c>
      <c r="S69" s="103">
        <f t="shared" si="117"/>
        <v>17.05</v>
      </c>
      <c r="T69" s="103">
        <f t="shared" si="117"/>
        <v>17.22</v>
      </c>
      <c r="U69" s="103">
        <f t="shared" si="117"/>
        <v>17.39</v>
      </c>
      <c r="V69" s="103">
        <f t="shared" si="117"/>
        <v>17.559999999999999</v>
      </c>
      <c r="W69" s="103">
        <f t="shared" si="117"/>
        <v>17.739999999999998</v>
      </c>
      <c r="X69" s="103">
        <f t="shared" si="117"/>
        <v>17.920000000000002</v>
      </c>
      <c r="Y69" s="103">
        <f t="shared" si="117"/>
        <v>18.100000000000001</v>
      </c>
      <c r="Z69" s="103">
        <f t="shared" si="117"/>
        <v>18.28</v>
      </c>
      <c r="AA69" s="113"/>
    </row>
    <row r="70" spans="1:27" ht="15" customHeight="1" x14ac:dyDescent="0.25">
      <c r="A70" s="49">
        <v>8</v>
      </c>
      <c r="B70" s="78"/>
      <c r="C70" s="16"/>
      <c r="D70" s="60"/>
      <c r="E70" s="25" t="s">
        <v>106</v>
      </c>
      <c r="F70" s="26">
        <f>ROUND(F69*1.02,2)</f>
        <v>14.5</v>
      </c>
      <c r="G70" s="26">
        <f t="shared" ref="G70:Z70" si="118">ROUND(G69*1.02,2)</f>
        <v>15.43</v>
      </c>
      <c r="H70" s="26">
        <f t="shared" si="118"/>
        <v>15.59</v>
      </c>
      <c r="I70" s="26">
        <f t="shared" si="118"/>
        <v>15.74</v>
      </c>
      <c r="J70" s="26">
        <f t="shared" si="118"/>
        <v>15.89</v>
      </c>
      <c r="K70" s="26">
        <f t="shared" si="118"/>
        <v>16.05</v>
      </c>
      <c r="L70" s="26">
        <f t="shared" si="118"/>
        <v>16.22</v>
      </c>
      <c r="M70" s="26">
        <f t="shared" si="118"/>
        <v>16.38</v>
      </c>
      <c r="N70" s="26">
        <f t="shared" si="118"/>
        <v>16.54</v>
      </c>
      <c r="O70" s="26">
        <f t="shared" si="118"/>
        <v>16.71</v>
      </c>
      <c r="P70" s="26">
        <f t="shared" si="118"/>
        <v>16.87</v>
      </c>
      <c r="Q70" s="26">
        <f t="shared" si="118"/>
        <v>17.04</v>
      </c>
      <c r="R70" s="26">
        <f t="shared" si="118"/>
        <v>17.22</v>
      </c>
      <c r="S70" s="26">
        <f t="shared" si="118"/>
        <v>17.39</v>
      </c>
      <c r="T70" s="26">
        <f t="shared" si="118"/>
        <v>17.559999999999999</v>
      </c>
      <c r="U70" s="26">
        <f t="shared" si="118"/>
        <v>17.739999999999998</v>
      </c>
      <c r="V70" s="26">
        <f t="shared" si="118"/>
        <v>17.91</v>
      </c>
      <c r="W70" s="26">
        <f t="shared" si="118"/>
        <v>18.09</v>
      </c>
      <c r="X70" s="26">
        <f t="shared" si="118"/>
        <v>18.28</v>
      </c>
      <c r="Y70" s="26">
        <f t="shared" si="118"/>
        <v>18.46</v>
      </c>
      <c r="Z70" s="26">
        <f t="shared" si="118"/>
        <v>18.649999999999999</v>
      </c>
      <c r="AA70" s="113" t="s">
        <v>24</v>
      </c>
    </row>
    <row r="71" spans="1:27" ht="15" customHeight="1" x14ac:dyDescent="0.25">
      <c r="A71" s="49"/>
      <c r="B71" s="78"/>
      <c r="C71" s="16"/>
      <c r="D71" s="60"/>
      <c r="E71" s="27" t="s">
        <v>108</v>
      </c>
      <c r="F71" s="28">
        <f>ROUND(F70*1.03,2)</f>
        <v>14.94</v>
      </c>
      <c r="G71" s="28">
        <f t="shared" ref="G71:Z72" si="119">ROUND(G70*1.03,2)</f>
        <v>15.89</v>
      </c>
      <c r="H71" s="28">
        <f t="shared" si="119"/>
        <v>16.059999999999999</v>
      </c>
      <c r="I71" s="28">
        <f t="shared" si="119"/>
        <v>16.21</v>
      </c>
      <c r="J71" s="28">
        <f t="shared" si="119"/>
        <v>16.37</v>
      </c>
      <c r="K71" s="28">
        <f t="shared" si="119"/>
        <v>16.53</v>
      </c>
      <c r="L71" s="28">
        <f t="shared" si="119"/>
        <v>16.71</v>
      </c>
      <c r="M71" s="28">
        <f t="shared" si="119"/>
        <v>16.87</v>
      </c>
      <c r="N71" s="28">
        <f t="shared" si="119"/>
        <v>17.04</v>
      </c>
      <c r="O71" s="28">
        <f t="shared" si="119"/>
        <v>17.21</v>
      </c>
      <c r="P71" s="28">
        <f t="shared" si="119"/>
        <v>17.38</v>
      </c>
      <c r="Q71" s="28">
        <f t="shared" si="119"/>
        <v>17.55</v>
      </c>
      <c r="R71" s="28">
        <f t="shared" si="119"/>
        <v>17.739999999999998</v>
      </c>
      <c r="S71" s="28">
        <f t="shared" si="119"/>
        <v>17.91</v>
      </c>
      <c r="T71" s="28">
        <f t="shared" si="119"/>
        <v>18.09</v>
      </c>
      <c r="U71" s="28">
        <f t="shared" si="119"/>
        <v>18.27</v>
      </c>
      <c r="V71" s="28">
        <f t="shared" si="119"/>
        <v>18.45</v>
      </c>
      <c r="W71" s="28">
        <f t="shared" si="119"/>
        <v>18.63</v>
      </c>
      <c r="X71" s="28">
        <f t="shared" si="119"/>
        <v>18.829999999999998</v>
      </c>
      <c r="Y71" s="28">
        <f t="shared" si="119"/>
        <v>19.010000000000002</v>
      </c>
      <c r="Z71" s="28">
        <f t="shared" si="119"/>
        <v>19.21</v>
      </c>
      <c r="AA71" s="113"/>
    </row>
    <row r="72" spans="1:27" ht="15" customHeight="1" thickBot="1" x14ac:dyDescent="0.3">
      <c r="A72" s="49"/>
      <c r="B72" s="77"/>
      <c r="C72" s="44"/>
      <c r="D72" s="88"/>
      <c r="E72" s="21" t="s">
        <v>109</v>
      </c>
      <c r="F72" s="22">
        <f>ROUND(F71*1.03,2)</f>
        <v>15.39</v>
      </c>
      <c r="G72" s="22">
        <f t="shared" si="119"/>
        <v>16.37</v>
      </c>
      <c r="H72" s="22">
        <f t="shared" si="119"/>
        <v>16.54</v>
      </c>
      <c r="I72" s="22">
        <f t="shared" si="119"/>
        <v>16.7</v>
      </c>
      <c r="J72" s="22">
        <f t="shared" si="119"/>
        <v>16.86</v>
      </c>
      <c r="K72" s="22">
        <f t="shared" si="119"/>
        <v>17.03</v>
      </c>
      <c r="L72" s="22">
        <f t="shared" si="119"/>
        <v>17.21</v>
      </c>
      <c r="M72" s="22">
        <f t="shared" si="119"/>
        <v>17.38</v>
      </c>
      <c r="N72" s="22">
        <f t="shared" si="119"/>
        <v>17.55</v>
      </c>
      <c r="O72" s="22">
        <f t="shared" si="119"/>
        <v>17.73</v>
      </c>
      <c r="P72" s="22">
        <f t="shared" si="119"/>
        <v>17.899999999999999</v>
      </c>
      <c r="Q72" s="22">
        <f t="shared" si="119"/>
        <v>18.079999999999998</v>
      </c>
      <c r="R72" s="22">
        <f t="shared" si="119"/>
        <v>18.27</v>
      </c>
      <c r="S72" s="22">
        <f t="shared" si="119"/>
        <v>18.45</v>
      </c>
      <c r="T72" s="22">
        <f t="shared" si="119"/>
        <v>18.63</v>
      </c>
      <c r="U72" s="22">
        <f t="shared" si="119"/>
        <v>18.82</v>
      </c>
      <c r="V72" s="22">
        <f t="shared" si="119"/>
        <v>19</v>
      </c>
      <c r="W72" s="22">
        <f t="shared" si="119"/>
        <v>19.190000000000001</v>
      </c>
      <c r="X72" s="22">
        <f t="shared" si="119"/>
        <v>19.39</v>
      </c>
      <c r="Y72" s="22">
        <f t="shared" si="119"/>
        <v>19.579999999999998</v>
      </c>
      <c r="Z72" s="22">
        <f t="shared" si="119"/>
        <v>19.79</v>
      </c>
      <c r="AA72" s="113"/>
    </row>
    <row r="73" spans="1:27" ht="15" customHeight="1" x14ac:dyDescent="0.25">
      <c r="A73" s="49"/>
      <c r="B73" s="81"/>
      <c r="C73" s="69"/>
      <c r="D73" s="85"/>
      <c r="E73" s="72" t="s">
        <v>111</v>
      </c>
      <c r="F73" s="71">
        <f>ROUND(F72*1.015,2)</f>
        <v>15.62</v>
      </c>
      <c r="G73" s="71">
        <f t="shared" ref="G73:Z73" si="120">ROUND(G72*1.015,2)</f>
        <v>16.62</v>
      </c>
      <c r="H73" s="71">
        <f t="shared" si="120"/>
        <v>16.79</v>
      </c>
      <c r="I73" s="71">
        <f t="shared" si="120"/>
        <v>16.95</v>
      </c>
      <c r="J73" s="71">
        <f t="shared" si="120"/>
        <v>17.11</v>
      </c>
      <c r="K73" s="71">
        <f t="shared" si="120"/>
        <v>17.29</v>
      </c>
      <c r="L73" s="71">
        <f t="shared" si="120"/>
        <v>17.47</v>
      </c>
      <c r="M73" s="71">
        <f t="shared" si="120"/>
        <v>17.64</v>
      </c>
      <c r="N73" s="71">
        <f t="shared" si="120"/>
        <v>17.809999999999999</v>
      </c>
      <c r="O73" s="71">
        <f t="shared" si="120"/>
        <v>18</v>
      </c>
      <c r="P73" s="71">
        <f t="shared" si="120"/>
        <v>18.170000000000002</v>
      </c>
      <c r="Q73" s="71">
        <f t="shared" si="120"/>
        <v>18.350000000000001</v>
      </c>
      <c r="R73" s="71">
        <f t="shared" si="120"/>
        <v>18.54</v>
      </c>
      <c r="S73" s="71">
        <f t="shared" si="120"/>
        <v>18.73</v>
      </c>
      <c r="T73" s="71">
        <f t="shared" si="120"/>
        <v>18.91</v>
      </c>
      <c r="U73" s="71">
        <f t="shared" si="120"/>
        <v>19.100000000000001</v>
      </c>
      <c r="V73" s="71">
        <f t="shared" si="120"/>
        <v>19.29</v>
      </c>
      <c r="W73" s="71">
        <f t="shared" si="120"/>
        <v>19.48</v>
      </c>
      <c r="X73" s="71">
        <f t="shared" si="120"/>
        <v>19.68</v>
      </c>
      <c r="Y73" s="71">
        <f t="shared" si="120"/>
        <v>19.87</v>
      </c>
      <c r="Z73" s="71">
        <f t="shared" si="120"/>
        <v>20.09</v>
      </c>
      <c r="AA73" s="113"/>
    </row>
    <row r="74" spans="1:27" ht="15" customHeight="1" x14ac:dyDescent="0.25">
      <c r="A74" s="49"/>
      <c r="B74" s="81"/>
      <c r="C74" s="69"/>
      <c r="D74" s="85"/>
      <c r="E74" s="100" t="s">
        <v>112</v>
      </c>
      <c r="F74" s="101">
        <f>ROUND(F73*1.02,2)</f>
        <v>15.93</v>
      </c>
      <c r="G74" s="101">
        <f t="shared" ref="G74:Z74" si="121">ROUND(G73*1.02,2)</f>
        <v>16.95</v>
      </c>
      <c r="H74" s="101">
        <f t="shared" si="121"/>
        <v>17.13</v>
      </c>
      <c r="I74" s="101">
        <f t="shared" si="121"/>
        <v>17.29</v>
      </c>
      <c r="J74" s="101">
        <f t="shared" si="121"/>
        <v>17.45</v>
      </c>
      <c r="K74" s="101">
        <f t="shared" si="121"/>
        <v>17.64</v>
      </c>
      <c r="L74" s="101">
        <f t="shared" si="121"/>
        <v>17.82</v>
      </c>
      <c r="M74" s="101">
        <f t="shared" si="121"/>
        <v>17.989999999999998</v>
      </c>
      <c r="N74" s="101">
        <f t="shared" si="121"/>
        <v>18.170000000000002</v>
      </c>
      <c r="O74" s="101">
        <f t="shared" si="121"/>
        <v>18.36</v>
      </c>
      <c r="P74" s="101">
        <f t="shared" si="121"/>
        <v>18.53</v>
      </c>
      <c r="Q74" s="101">
        <f t="shared" si="121"/>
        <v>18.72</v>
      </c>
      <c r="R74" s="101">
        <f t="shared" si="121"/>
        <v>18.91</v>
      </c>
      <c r="S74" s="101">
        <f t="shared" si="121"/>
        <v>19.100000000000001</v>
      </c>
      <c r="T74" s="101">
        <f t="shared" si="121"/>
        <v>19.29</v>
      </c>
      <c r="U74" s="101">
        <f t="shared" si="121"/>
        <v>19.48</v>
      </c>
      <c r="V74" s="101">
        <f t="shared" si="121"/>
        <v>19.68</v>
      </c>
      <c r="W74" s="101">
        <f t="shared" si="121"/>
        <v>19.87</v>
      </c>
      <c r="X74" s="101">
        <f t="shared" si="121"/>
        <v>20.07</v>
      </c>
      <c r="Y74" s="101">
        <f t="shared" si="121"/>
        <v>20.27</v>
      </c>
      <c r="Z74" s="101">
        <f t="shared" si="121"/>
        <v>20.49</v>
      </c>
      <c r="AA74" s="113"/>
    </row>
    <row r="75" spans="1:27" ht="15" customHeight="1" x14ac:dyDescent="0.25">
      <c r="A75" s="49"/>
      <c r="B75" s="81"/>
      <c r="C75" s="69"/>
      <c r="D75" s="85"/>
      <c r="E75" s="73" t="s">
        <v>113</v>
      </c>
      <c r="F75" s="99">
        <f t="shared" ref="F75" si="122">ROUND(F74*1.025,2)</f>
        <v>16.329999999999998</v>
      </c>
      <c r="G75" s="99">
        <f t="shared" ref="G75" si="123">ROUND(G74*1.025,2)</f>
        <v>17.37</v>
      </c>
      <c r="H75" s="99">
        <f t="shared" ref="H75" si="124">ROUND(H74*1.025,2)</f>
        <v>17.559999999999999</v>
      </c>
      <c r="I75" s="99">
        <f t="shared" ref="I75" si="125">ROUND(I74*1.025,2)</f>
        <v>17.72</v>
      </c>
      <c r="J75" s="99">
        <f t="shared" ref="J75" si="126">ROUND(J74*1.025,2)</f>
        <v>17.89</v>
      </c>
      <c r="K75" s="99">
        <f t="shared" ref="K75" si="127">ROUND(K74*1.025,2)</f>
        <v>18.079999999999998</v>
      </c>
      <c r="L75" s="99">
        <f t="shared" ref="L75" si="128">ROUND(L74*1.025,2)</f>
        <v>18.27</v>
      </c>
      <c r="M75" s="99">
        <f t="shared" ref="M75" si="129">ROUND(M74*1.025,2)</f>
        <v>18.440000000000001</v>
      </c>
      <c r="N75" s="99">
        <f t="shared" ref="N75" si="130">ROUND(N74*1.025,2)</f>
        <v>18.62</v>
      </c>
      <c r="O75" s="99">
        <f t="shared" ref="O75" si="131">ROUND(O74*1.025,2)</f>
        <v>18.82</v>
      </c>
      <c r="P75" s="99">
        <f t="shared" ref="P75" si="132">ROUND(P74*1.025,2)</f>
        <v>18.989999999999998</v>
      </c>
      <c r="Q75" s="99">
        <f t="shared" ref="Q75" si="133">ROUND(Q74*1.025,2)</f>
        <v>19.190000000000001</v>
      </c>
      <c r="R75" s="99">
        <f t="shared" ref="R75" si="134">ROUND(R74*1.025,2)</f>
        <v>19.38</v>
      </c>
      <c r="S75" s="99">
        <f t="shared" ref="S75" si="135">ROUND(S74*1.025,2)</f>
        <v>19.579999999999998</v>
      </c>
      <c r="T75" s="99">
        <f t="shared" ref="T75" si="136">ROUND(T74*1.025,2)</f>
        <v>19.77</v>
      </c>
      <c r="U75" s="99">
        <f t="shared" ref="U75" si="137">ROUND(U74*1.025,2)</f>
        <v>19.97</v>
      </c>
      <c r="V75" s="99">
        <f t="shared" ref="V75" si="138">ROUND(V74*1.025,2)</f>
        <v>20.170000000000002</v>
      </c>
      <c r="W75" s="99">
        <f t="shared" ref="W75" si="139">ROUND(W74*1.025,2)</f>
        <v>20.37</v>
      </c>
      <c r="X75" s="99">
        <f t="shared" ref="X75" si="140">ROUND(X74*1.025,2)</f>
        <v>20.57</v>
      </c>
      <c r="Y75" s="99">
        <f t="shared" ref="Y75" si="141">ROUND(Y74*1.025,2)</f>
        <v>20.78</v>
      </c>
      <c r="Z75" s="99">
        <f t="shared" ref="Z75" si="142">ROUND(Z74*1.025,2)</f>
        <v>21</v>
      </c>
      <c r="AA75" s="113"/>
    </row>
    <row r="76" spans="1:27" ht="15" customHeight="1" x14ac:dyDescent="0.25">
      <c r="A76" s="49"/>
      <c r="B76" s="81"/>
      <c r="C76" s="69"/>
      <c r="D76" s="85"/>
      <c r="E76" s="120" t="s">
        <v>121</v>
      </c>
      <c r="F76" s="117">
        <f t="shared" ref="F76:Z76" si="143">ROUND(F75*1.02,2)</f>
        <v>16.66</v>
      </c>
      <c r="G76" s="117">
        <f t="shared" si="143"/>
        <v>17.72</v>
      </c>
      <c r="H76" s="117">
        <f t="shared" si="143"/>
        <v>17.91</v>
      </c>
      <c r="I76" s="117">
        <f t="shared" si="143"/>
        <v>18.07</v>
      </c>
      <c r="J76" s="117">
        <f t="shared" si="143"/>
        <v>18.25</v>
      </c>
      <c r="K76" s="117">
        <f t="shared" si="143"/>
        <v>18.440000000000001</v>
      </c>
      <c r="L76" s="117">
        <f t="shared" si="143"/>
        <v>18.64</v>
      </c>
      <c r="M76" s="117">
        <f t="shared" si="143"/>
        <v>18.809999999999999</v>
      </c>
      <c r="N76" s="117">
        <f t="shared" si="143"/>
        <v>18.989999999999998</v>
      </c>
      <c r="O76" s="117">
        <f t="shared" si="143"/>
        <v>19.2</v>
      </c>
      <c r="P76" s="117">
        <f t="shared" si="143"/>
        <v>19.37</v>
      </c>
      <c r="Q76" s="117">
        <f t="shared" si="143"/>
        <v>19.57</v>
      </c>
      <c r="R76" s="117">
        <f t="shared" si="143"/>
        <v>19.77</v>
      </c>
      <c r="S76" s="117">
        <f t="shared" si="143"/>
        <v>19.97</v>
      </c>
      <c r="T76" s="117">
        <f t="shared" si="143"/>
        <v>20.170000000000002</v>
      </c>
      <c r="U76" s="117">
        <f t="shared" si="143"/>
        <v>20.37</v>
      </c>
      <c r="V76" s="117">
        <f t="shared" si="143"/>
        <v>20.57</v>
      </c>
      <c r="W76" s="117">
        <f t="shared" si="143"/>
        <v>20.78</v>
      </c>
      <c r="X76" s="117">
        <f t="shared" si="143"/>
        <v>20.98</v>
      </c>
      <c r="Y76" s="117">
        <f t="shared" si="143"/>
        <v>21.2</v>
      </c>
      <c r="Z76" s="117">
        <f t="shared" si="143"/>
        <v>21.42</v>
      </c>
      <c r="AA76" s="113"/>
    </row>
    <row r="77" spans="1:27" ht="15" customHeight="1" thickBot="1" x14ac:dyDescent="0.3">
      <c r="A77" s="43"/>
      <c r="B77" s="90"/>
      <c r="C77" s="91"/>
      <c r="D77" s="92"/>
      <c r="E77" s="121" t="s">
        <v>122</v>
      </c>
      <c r="F77" s="119">
        <f t="shared" ref="F77:Z77" si="144">ROUND(F76*1.015,2)</f>
        <v>16.91</v>
      </c>
      <c r="G77" s="119">
        <f t="shared" si="144"/>
        <v>17.989999999999998</v>
      </c>
      <c r="H77" s="119">
        <f t="shared" si="144"/>
        <v>18.18</v>
      </c>
      <c r="I77" s="119">
        <f t="shared" si="144"/>
        <v>18.34</v>
      </c>
      <c r="J77" s="119">
        <f t="shared" si="144"/>
        <v>18.52</v>
      </c>
      <c r="K77" s="119">
        <f t="shared" si="144"/>
        <v>18.72</v>
      </c>
      <c r="L77" s="119">
        <f t="shared" si="144"/>
        <v>18.920000000000002</v>
      </c>
      <c r="M77" s="119">
        <f t="shared" si="144"/>
        <v>19.09</v>
      </c>
      <c r="N77" s="119">
        <f t="shared" si="144"/>
        <v>19.27</v>
      </c>
      <c r="O77" s="119">
        <f t="shared" si="144"/>
        <v>19.489999999999998</v>
      </c>
      <c r="P77" s="119">
        <f t="shared" si="144"/>
        <v>19.66</v>
      </c>
      <c r="Q77" s="119">
        <f t="shared" si="144"/>
        <v>19.86</v>
      </c>
      <c r="R77" s="119">
        <f t="shared" si="144"/>
        <v>20.07</v>
      </c>
      <c r="S77" s="119">
        <f t="shared" si="144"/>
        <v>20.27</v>
      </c>
      <c r="T77" s="119">
        <f t="shared" si="144"/>
        <v>20.47</v>
      </c>
      <c r="U77" s="119">
        <f t="shared" si="144"/>
        <v>20.68</v>
      </c>
      <c r="V77" s="119">
        <f t="shared" si="144"/>
        <v>20.88</v>
      </c>
      <c r="W77" s="119">
        <f t="shared" si="144"/>
        <v>21.09</v>
      </c>
      <c r="X77" s="119">
        <f t="shared" si="144"/>
        <v>21.29</v>
      </c>
      <c r="Y77" s="119">
        <f t="shared" si="144"/>
        <v>21.52</v>
      </c>
      <c r="Z77" s="119">
        <f t="shared" si="144"/>
        <v>21.74</v>
      </c>
      <c r="AA77" s="114"/>
    </row>
    <row r="78" spans="1:27" ht="15" customHeight="1" x14ac:dyDescent="0.25">
      <c r="A78" s="49"/>
      <c r="B78" s="79" t="s">
        <v>0</v>
      </c>
      <c r="C78" s="32"/>
      <c r="D78" s="59"/>
      <c r="E78" s="102" t="s">
        <v>105</v>
      </c>
      <c r="F78" s="103">
        <v>14.78</v>
      </c>
      <c r="G78" s="103">
        <v>15.72</v>
      </c>
      <c r="H78" s="103">
        <f>ROUND(G78*1.01,2)</f>
        <v>15.88</v>
      </c>
      <c r="I78" s="103">
        <f t="shared" ref="I78:Z78" si="145">ROUND(H78*1.01,2)</f>
        <v>16.04</v>
      </c>
      <c r="J78" s="103">
        <f t="shared" si="145"/>
        <v>16.2</v>
      </c>
      <c r="K78" s="103">
        <f t="shared" si="145"/>
        <v>16.36</v>
      </c>
      <c r="L78" s="103">
        <f t="shared" si="145"/>
        <v>16.52</v>
      </c>
      <c r="M78" s="103">
        <f t="shared" si="145"/>
        <v>16.690000000000001</v>
      </c>
      <c r="N78" s="103">
        <f t="shared" si="145"/>
        <v>16.86</v>
      </c>
      <c r="O78" s="103">
        <f t="shared" si="145"/>
        <v>17.03</v>
      </c>
      <c r="P78" s="103">
        <f t="shared" si="145"/>
        <v>17.2</v>
      </c>
      <c r="Q78" s="103">
        <f t="shared" si="145"/>
        <v>17.37</v>
      </c>
      <c r="R78" s="103">
        <f t="shared" si="145"/>
        <v>17.54</v>
      </c>
      <c r="S78" s="103">
        <f t="shared" si="145"/>
        <v>17.72</v>
      </c>
      <c r="T78" s="103">
        <f t="shared" si="145"/>
        <v>17.899999999999999</v>
      </c>
      <c r="U78" s="103">
        <f t="shared" si="145"/>
        <v>18.079999999999998</v>
      </c>
      <c r="V78" s="103">
        <f t="shared" si="145"/>
        <v>18.260000000000002</v>
      </c>
      <c r="W78" s="103">
        <f t="shared" si="145"/>
        <v>18.440000000000001</v>
      </c>
      <c r="X78" s="103">
        <f t="shared" si="145"/>
        <v>18.62</v>
      </c>
      <c r="Y78" s="103">
        <f t="shared" si="145"/>
        <v>18.809999999999999</v>
      </c>
      <c r="Z78" s="103">
        <f t="shared" si="145"/>
        <v>19</v>
      </c>
      <c r="AA78" s="113"/>
    </row>
    <row r="79" spans="1:27" ht="15" customHeight="1" x14ac:dyDescent="0.25">
      <c r="A79" s="49">
        <v>9</v>
      </c>
      <c r="B79" s="78"/>
      <c r="C79" s="16"/>
      <c r="D79" s="60"/>
      <c r="E79" s="25" t="s">
        <v>106</v>
      </c>
      <c r="F79" s="25">
        <f>ROUND(F78*1.02,2)</f>
        <v>15.08</v>
      </c>
      <c r="G79" s="25">
        <f t="shared" ref="G79:Z79" si="146">ROUND(G78*1.02,2)</f>
        <v>16.03</v>
      </c>
      <c r="H79" s="25">
        <f t="shared" si="146"/>
        <v>16.2</v>
      </c>
      <c r="I79" s="25">
        <f t="shared" si="146"/>
        <v>16.36</v>
      </c>
      <c r="J79" s="25">
        <f t="shared" si="146"/>
        <v>16.52</v>
      </c>
      <c r="K79" s="25">
        <f t="shared" si="146"/>
        <v>16.690000000000001</v>
      </c>
      <c r="L79" s="25">
        <f t="shared" si="146"/>
        <v>16.850000000000001</v>
      </c>
      <c r="M79" s="25">
        <f t="shared" si="146"/>
        <v>17.02</v>
      </c>
      <c r="N79" s="25">
        <f t="shared" si="146"/>
        <v>17.2</v>
      </c>
      <c r="O79" s="25">
        <f t="shared" si="146"/>
        <v>17.37</v>
      </c>
      <c r="P79" s="25">
        <f t="shared" si="146"/>
        <v>17.54</v>
      </c>
      <c r="Q79" s="25">
        <f t="shared" si="146"/>
        <v>17.72</v>
      </c>
      <c r="R79" s="25">
        <f t="shared" si="146"/>
        <v>17.89</v>
      </c>
      <c r="S79" s="25">
        <f t="shared" si="146"/>
        <v>18.07</v>
      </c>
      <c r="T79" s="25">
        <f t="shared" si="146"/>
        <v>18.260000000000002</v>
      </c>
      <c r="U79" s="25">
        <f t="shared" si="146"/>
        <v>18.440000000000001</v>
      </c>
      <c r="V79" s="25">
        <f t="shared" si="146"/>
        <v>18.63</v>
      </c>
      <c r="W79" s="25">
        <f t="shared" si="146"/>
        <v>18.809999999999999</v>
      </c>
      <c r="X79" s="25">
        <f t="shared" si="146"/>
        <v>18.989999999999998</v>
      </c>
      <c r="Y79" s="25">
        <f t="shared" si="146"/>
        <v>19.190000000000001</v>
      </c>
      <c r="Z79" s="25">
        <f t="shared" si="146"/>
        <v>19.38</v>
      </c>
      <c r="AA79" s="113" t="s">
        <v>19</v>
      </c>
    </row>
    <row r="80" spans="1:27" ht="15" customHeight="1" x14ac:dyDescent="0.25">
      <c r="A80" s="49"/>
      <c r="B80" s="78"/>
      <c r="C80" s="16"/>
      <c r="D80" s="60"/>
      <c r="E80" s="27" t="s">
        <v>108</v>
      </c>
      <c r="F80" s="28">
        <f>ROUND(F79*1.03,2)</f>
        <v>15.53</v>
      </c>
      <c r="G80" s="28">
        <f t="shared" ref="G80:Z81" si="147">ROUND(G79*1.03,2)</f>
        <v>16.510000000000002</v>
      </c>
      <c r="H80" s="28">
        <f t="shared" si="147"/>
        <v>16.690000000000001</v>
      </c>
      <c r="I80" s="28">
        <f t="shared" si="147"/>
        <v>16.850000000000001</v>
      </c>
      <c r="J80" s="28">
        <f t="shared" si="147"/>
        <v>17.02</v>
      </c>
      <c r="K80" s="28">
        <f t="shared" si="147"/>
        <v>17.190000000000001</v>
      </c>
      <c r="L80" s="28">
        <f t="shared" si="147"/>
        <v>17.36</v>
      </c>
      <c r="M80" s="28">
        <f t="shared" si="147"/>
        <v>17.53</v>
      </c>
      <c r="N80" s="28">
        <f t="shared" si="147"/>
        <v>17.72</v>
      </c>
      <c r="O80" s="28">
        <f t="shared" si="147"/>
        <v>17.89</v>
      </c>
      <c r="P80" s="28">
        <f t="shared" si="147"/>
        <v>18.07</v>
      </c>
      <c r="Q80" s="28">
        <f t="shared" si="147"/>
        <v>18.25</v>
      </c>
      <c r="R80" s="28">
        <f t="shared" si="147"/>
        <v>18.43</v>
      </c>
      <c r="S80" s="28">
        <f t="shared" si="147"/>
        <v>18.61</v>
      </c>
      <c r="T80" s="28">
        <f t="shared" si="147"/>
        <v>18.809999999999999</v>
      </c>
      <c r="U80" s="28">
        <f t="shared" si="147"/>
        <v>18.989999999999998</v>
      </c>
      <c r="V80" s="28">
        <f t="shared" si="147"/>
        <v>19.190000000000001</v>
      </c>
      <c r="W80" s="28">
        <f t="shared" si="147"/>
        <v>19.37</v>
      </c>
      <c r="X80" s="28">
        <f t="shared" si="147"/>
        <v>19.559999999999999</v>
      </c>
      <c r="Y80" s="28">
        <f t="shared" si="147"/>
        <v>19.77</v>
      </c>
      <c r="Z80" s="28">
        <f t="shared" si="147"/>
        <v>19.96</v>
      </c>
      <c r="AA80" s="113" t="s">
        <v>0</v>
      </c>
    </row>
    <row r="81" spans="1:27" ht="15" customHeight="1" thickBot="1" x14ac:dyDescent="0.3">
      <c r="A81" s="49"/>
      <c r="B81" s="77"/>
      <c r="C81" s="44"/>
      <c r="D81" s="88"/>
      <c r="E81" s="21" t="s">
        <v>109</v>
      </c>
      <c r="F81" s="22">
        <f>ROUND(F80*1.03,2)</f>
        <v>16</v>
      </c>
      <c r="G81" s="22">
        <f t="shared" si="147"/>
        <v>17.010000000000002</v>
      </c>
      <c r="H81" s="22">
        <f t="shared" si="147"/>
        <v>17.190000000000001</v>
      </c>
      <c r="I81" s="22">
        <f t="shared" si="147"/>
        <v>17.36</v>
      </c>
      <c r="J81" s="22">
        <f t="shared" si="147"/>
        <v>17.53</v>
      </c>
      <c r="K81" s="22">
        <f t="shared" si="147"/>
        <v>17.71</v>
      </c>
      <c r="L81" s="22">
        <f t="shared" si="147"/>
        <v>17.88</v>
      </c>
      <c r="M81" s="22">
        <f t="shared" si="147"/>
        <v>18.059999999999999</v>
      </c>
      <c r="N81" s="22">
        <f t="shared" si="147"/>
        <v>18.25</v>
      </c>
      <c r="O81" s="22">
        <f t="shared" si="147"/>
        <v>18.43</v>
      </c>
      <c r="P81" s="22">
        <f t="shared" si="147"/>
        <v>18.61</v>
      </c>
      <c r="Q81" s="22">
        <f t="shared" si="147"/>
        <v>18.8</v>
      </c>
      <c r="R81" s="22">
        <f t="shared" si="147"/>
        <v>18.98</v>
      </c>
      <c r="S81" s="22">
        <f t="shared" si="147"/>
        <v>19.170000000000002</v>
      </c>
      <c r="T81" s="22">
        <f t="shared" si="147"/>
        <v>19.37</v>
      </c>
      <c r="U81" s="22">
        <f t="shared" si="147"/>
        <v>19.559999999999999</v>
      </c>
      <c r="V81" s="22">
        <f t="shared" si="147"/>
        <v>19.77</v>
      </c>
      <c r="W81" s="22">
        <f t="shared" si="147"/>
        <v>19.95</v>
      </c>
      <c r="X81" s="22">
        <f t="shared" si="147"/>
        <v>20.149999999999999</v>
      </c>
      <c r="Y81" s="22">
        <f t="shared" si="147"/>
        <v>20.36</v>
      </c>
      <c r="Z81" s="22">
        <f t="shared" si="147"/>
        <v>20.56</v>
      </c>
      <c r="AA81" s="113"/>
    </row>
    <row r="82" spans="1:27" ht="15" customHeight="1" x14ac:dyDescent="0.25">
      <c r="A82" s="49"/>
      <c r="B82" s="81"/>
      <c r="C82" s="69"/>
      <c r="D82" s="85"/>
      <c r="E82" s="72" t="s">
        <v>111</v>
      </c>
      <c r="F82" s="71">
        <f>ROUND(F81*1.015,2)</f>
        <v>16.239999999999998</v>
      </c>
      <c r="G82" s="71">
        <f t="shared" ref="G82:Z82" si="148">ROUND(G81*1.015,2)</f>
        <v>17.27</v>
      </c>
      <c r="H82" s="71">
        <f t="shared" si="148"/>
        <v>17.45</v>
      </c>
      <c r="I82" s="71">
        <f t="shared" si="148"/>
        <v>17.62</v>
      </c>
      <c r="J82" s="71">
        <f t="shared" si="148"/>
        <v>17.79</v>
      </c>
      <c r="K82" s="71">
        <f t="shared" si="148"/>
        <v>17.98</v>
      </c>
      <c r="L82" s="71">
        <f t="shared" si="148"/>
        <v>18.149999999999999</v>
      </c>
      <c r="M82" s="71">
        <f t="shared" si="148"/>
        <v>18.329999999999998</v>
      </c>
      <c r="N82" s="71">
        <f t="shared" si="148"/>
        <v>18.52</v>
      </c>
      <c r="O82" s="71">
        <f t="shared" si="148"/>
        <v>18.71</v>
      </c>
      <c r="P82" s="71">
        <f t="shared" si="148"/>
        <v>18.89</v>
      </c>
      <c r="Q82" s="71">
        <f t="shared" si="148"/>
        <v>19.079999999999998</v>
      </c>
      <c r="R82" s="71">
        <f t="shared" si="148"/>
        <v>19.260000000000002</v>
      </c>
      <c r="S82" s="71">
        <f t="shared" si="148"/>
        <v>19.46</v>
      </c>
      <c r="T82" s="71">
        <f t="shared" si="148"/>
        <v>19.66</v>
      </c>
      <c r="U82" s="71">
        <f t="shared" si="148"/>
        <v>19.850000000000001</v>
      </c>
      <c r="V82" s="71">
        <f t="shared" si="148"/>
        <v>20.07</v>
      </c>
      <c r="W82" s="71">
        <f t="shared" si="148"/>
        <v>20.25</v>
      </c>
      <c r="X82" s="71">
        <f t="shared" si="148"/>
        <v>20.45</v>
      </c>
      <c r="Y82" s="71">
        <f t="shared" si="148"/>
        <v>20.67</v>
      </c>
      <c r="Z82" s="71">
        <f t="shared" si="148"/>
        <v>20.87</v>
      </c>
      <c r="AA82" s="113"/>
    </row>
    <row r="83" spans="1:27" ht="15" customHeight="1" x14ac:dyDescent="0.25">
      <c r="A83" s="49"/>
      <c r="B83" s="81"/>
      <c r="C83" s="69"/>
      <c r="D83" s="85"/>
      <c r="E83" s="100" t="s">
        <v>112</v>
      </c>
      <c r="F83" s="101">
        <f>ROUND(F82*1.02,2)</f>
        <v>16.559999999999999</v>
      </c>
      <c r="G83" s="101">
        <f t="shared" ref="G83:Z83" si="149">ROUND(G82*1.02,2)</f>
        <v>17.62</v>
      </c>
      <c r="H83" s="101">
        <f t="shared" si="149"/>
        <v>17.8</v>
      </c>
      <c r="I83" s="101">
        <f t="shared" si="149"/>
        <v>17.97</v>
      </c>
      <c r="J83" s="101">
        <f t="shared" si="149"/>
        <v>18.149999999999999</v>
      </c>
      <c r="K83" s="101">
        <f t="shared" si="149"/>
        <v>18.34</v>
      </c>
      <c r="L83" s="101">
        <f t="shared" si="149"/>
        <v>18.510000000000002</v>
      </c>
      <c r="M83" s="101">
        <f t="shared" si="149"/>
        <v>18.7</v>
      </c>
      <c r="N83" s="101">
        <f t="shared" si="149"/>
        <v>18.89</v>
      </c>
      <c r="O83" s="101">
        <f t="shared" si="149"/>
        <v>19.079999999999998</v>
      </c>
      <c r="P83" s="101">
        <f t="shared" si="149"/>
        <v>19.27</v>
      </c>
      <c r="Q83" s="101">
        <f t="shared" si="149"/>
        <v>19.46</v>
      </c>
      <c r="R83" s="101">
        <f t="shared" si="149"/>
        <v>19.649999999999999</v>
      </c>
      <c r="S83" s="101">
        <f t="shared" si="149"/>
        <v>19.850000000000001</v>
      </c>
      <c r="T83" s="101">
        <f t="shared" si="149"/>
        <v>20.05</v>
      </c>
      <c r="U83" s="101">
        <f t="shared" si="149"/>
        <v>20.25</v>
      </c>
      <c r="V83" s="101">
        <f t="shared" si="149"/>
        <v>20.47</v>
      </c>
      <c r="W83" s="101">
        <f t="shared" si="149"/>
        <v>20.66</v>
      </c>
      <c r="X83" s="101">
        <f t="shared" si="149"/>
        <v>20.86</v>
      </c>
      <c r="Y83" s="101">
        <f t="shared" si="149"/>
        <v>21.08</v>
      </c>
      <c r="Z83" s="101">
        <f t="shared" si="149"/>
        <v>21.29</v>
      </c>
      <c r="AA83" s="113"/>
    </row>
    <row r="84" spans="1:27" ht="15" customHeight="1" x14ac:dyDescent="0.25">
      <c r="A84" s="49"/>
      <c r="B84" s="81"/>
      <c r="C84" s="69"/>
      <c r="D84" s="85"/>
      <c r="E84" s="73" t="s">
        <v>113</v>
      </c>
      <c r="F84" s="99">
        <f t="shared" ref="F84" si="150">ROUND(F83*1.025,2)</f>
        <v>16.97</v>
      </c>
      <c r="G84" s="99">
        <f t="shared" ref="G84" si="151">ROUND(G83*1.025,2)</f>
        <v>18.059999999999999</v>
      </c>
      <c r="H84" s="99">
        <f t="shared" ref="H84" si="152">ROUND(H83*1.025,2)</f>
        <v>18.25</v>
      </c>
      <c r="I84" s="99">
        <f t="shared" ref="I84" si="153">ROUND(I83*1.025,2)</f>
        <v>18.420000000000002</v>
      </c>
      <c r="J84" s="99">
        <f t="shared" ref="J84" si="154">ROUND(J83*1.025,2)</f>
        <v>18.600000000000001</v>
      </c>
      <c r="K84" s="99">
        <f t="shared" ref="K84" si="155">ROUND(K83*1.025,2)</f>
        <v>18.8</v>
      </c>
      <c r="L84" s="99">
        <f t="shared" ref="L84" si="156">ROUND(L83*1.025,2)</f>
        <v>18.97</v>
      </c>
      <c r="M84" s="99">
        <f t="shared" ref="M84" si="157">ROUND(M83*1.025,2)</f>
        <v>19.170000000000002</v>
      </c>
      <c r="N84" s="99">
        <f t="shared" ref="N84" si="158">ROUND(N83*1.025,2)</f>
        <v>19.36</v>
      </c>
      <c r="O84" s="99">
        <f t="shared" ref="O84" si="159">ROUND(O83*1.025,2)</f>
        <v>19.559999999999999</v>
      </c>
      <c r="P84" s="99">
        <f t="shared" ref="P84" si="160">ROUND(P83*1.025,2)</f>
        <v>19.75</v>
      </c>
      <c r="Q84" s="99">
        <f t="shared" ref="Q84" si="161">ROUND(Q83*1.025,2)</f>
        <v>19.95</v>
      </c>
      <c r="R84" s="99">
        <f t="shared" ref="R84" si="162">ROUND(R83*1.025,2)</f>
        <v>20.14</v>
      </c>
      <c r="S84" s="99">
        <f t="shared" ref="S84" si="163">ROUND(S83*1.025,2)</f>
        <v>20.350000000000001</v>
      </c>
      <c r="T84" s="99">
        <f t="shared" ref="T84" si="164">ROUND(T83*1.025,2)</f>
        <v>20.55</v>
      </c>
      <c r="U84" s="99">
        <f t="shared" ref="U84" si="165">ROUND(U83*1.025,2)</f>
        <v>20.76</v>
      </c>
      <c r="V84" s="99">
        <f t="shared" ref="V84" si="166">ROUND(V83*1.025,2)</f>
        <v>20.98</v>
      </c>
      <c r="W84" s="99">
        <f t="shared" ref="W84" si="167">ROUND(W83*1.025,2)</f>
        <v>21.18</v>
      </c>
      <c r="X84" s="99">
        <f t="shared" ref="X84" si="168">ROUND(X83*1.025,2)</f>
        <v>21.38</v>
      </c>
      <c r="Y84" s="99">
        <f t="shared" ref="Y84" si="169">ROUND(Y83*1.025,2)</f>
        <v>21.61</v>
      </c>
      <c r="Z84" s="99">
        <f t="shared" ref="Z84" si="170">ROUND(Z83*1.025,2)</f>
        <v>21.82</v>
      </c>
      <c r="AA84" s="113"/>
    </row>
    <row r="85" spans="1:27" ht="15" customHeight="1" x14ac:dyDescent="0.25">
      <c r="A85" s="49"/>
      <c r="B85" s="81"/>
      <c r="C85" s="69"/>
      <c r="D85" s="85"/>
      <c r="E85" s="120" t="s">
        <v>121</v>
      </c>
      <c r="F85" s="117">
        <f t="shared" ref="F85:Z85" si="171">ROUND(F84*1.02,2)</f>
        <v>17.309999999999999</v>
      </c>
      <c r="G85" s="117">
        <f t="shared" si="171"/>
        <v>18.420000000000002</v>
      </c>
      <c r="H85" s="117">
        <f t="shared" si="171"/>
        <v>18.62</v>
      </c>
      <c r="I85" s="117">
        <f t="shared" si="171"/>
        <v>18.79</v>
      </c>
      <c r="J85" s="117">
        <f t="shared" si="171"/>
        <v>18.97</v>
      </c>
      <c r="K85" s="117">
        <f t="shared" si="171"/>
        <v>19.18</v>
      </c>
      <c r="L85" s="117">
        <f t="shared" si="171"/>
        <v>19.350000000000001</v>
      </c>
      <c r="M85" s="117">
        <f t="shared" si="171"/>
        <v>19.55</v>
      </c>
      <c r="N85" s="117">
        <f t="shared" si="171"/>
        <v>19.75</v>
      </c>
      <c r="O85" s="117">
        <f t="shared" si="171"/>
        <v>19.95</v>
      </c>
      <c r="P85" s="117">
        <f t="shared" si="171"/>
        <v>20.149999999999999</v>
      </c>
      <c r="Q85" s="117">
        <f t="shared" si="171"/>
        <v>20.350000000000001</v>
      </c>
      <c r="R85" s="117">
        <f t="shared" si="171"/>
        <v>20.54</v>
      </c>
      <c r="S85" s="117">
        <f t="shared" si="171"/>
        <v>20.76</v>
      </c>
      <c r="T85" s="117">
        <f t="shared" si="171"/>
        <v>20.96</v>
      </c>
      <c r="U85" s="117">
        <f t="shared" si="171"/>
        <v>21.18</v>
      </c>
      <c r="V85" s="117">
        <f t="shared" si="171"/>
        <v>21.4</v>
      </c>
      <c r="W85" s="117">
        <f t="shared" si="171"/>
        <v>21.6</v>
      </c>
      <c r="X85" s="117">
        <f t="shared" si="171"/>
        <v>21.81</v>
      </c>
      <c r="Y85" s="117">
        <f t="shared" si="171"/>
        <v>22.04</v>
      </c>
      <c r="Z85" s="117">
        <f t="shared" si="171"/>
        <v>22.26</v>
      </c>
      <c r="AA85" s="113"/>
    </row>
    <row r="86" spans="1:27" ht="15" customHeight="1" thickBot="1" x14ac:dyDescent="0.3">
      <c r="A86" s="43"/>
      <c r="B86" s="90"/>
      <c r="C86" s="91"/>
      <c r="D86" s="92"/>
      <c r="E86" s="121" t="s">
        <v>122</v>
      </c>
      <c r="F86" s="119">
        <f t="shared" ref="F86:Z86" si="172">ROUND(F85*1.015,2)</f>
        <v>17.57</v>
      </c>
      <c r="G86" s="119">
        <f t="shared" si="172"/>
        <v>18.7</v>
      </c>
      <c r="H86" s="119">
        <f t="shared" si="172"/>
        <v>18.899999999999999</v>
      </c>
      <c r="I86" s="119">
        <f t="shared" si="172"/>
        <v>19.07</v>
      </c>
      <c r="J86" s="119">
        <f t="shared" si="172"/>
        <v>19.25</v>
      </c>
      <c r="K86" s="119">
        <f t="shared" si="172"/>
        <v>19.47</v>
      </c>
      <c r="L86" s="119">
        <f t="shared" si="172"/>
        <v>19.64</v>
      </c>
      <c r="M86" s="119">
        <f t="shared" si="172"/>
        <v>19.84</v>
      </c>
      <c r="N86" s="119">
        <f t="shared" si="172"/>
        <v>20.05</v>
      </c>
      <c r="O86" s="119">
        <f t="shared" si="172"/>
        <v>20.25</v>
      </c>
      <c r="P86" s="119">
        <f t="shared" si="172"/>
        <v>20.45</v>
      </c>
      <c r="Q86" s="119">
        <f t="shared" si="172"/>
        <v>20.66</v>
      </c>
      <c r="R86" s="119">
        <f t="shared" si="172"/>
        <v>20.85</v>
      </c>
      <c r="S86" s="119">
        <f t="shared" si="172"/>
        <v>21.07</v>
      </c>
      <c r="T86" s="119">
        <f t="shared" si="172"/>
        <v>21.27</v>
      </c>
      <c r="U86" s="119">
        <f t="shared" si="172"/>
        <v>21.5</v>
      </c>
      <c r="V86" s="119">
        <f t="shared" si="172"/>
        <v>21.72</v>
      </c>
      <c r="W86" s="119">
        <f t="shared" si="172"/>
        <v>21.92</v>
      </c>
      <c r="X86" s="119">
        <f t="shared" si="172"/>
        <v>22.14</v>
      </c>
      <c r="Y86" s="119">
        <f t="shared" si="172"/>
        <v>22.37</v>
      </c>
      <c r="Z86" s="119">
        <f t="shared" si="172"/>
        <v>22.59</v>
      </c>
      <c r="AA86" s="114"/>
    </row>
    <row r="87" spans="1:27" ht="15" customHeight="1" x14ac:dyDescent="0.25">
      <c r="A87" s="49"/>
      <c r="B87" s="79"/>
      <c r="C87" s="32"/>
      <c r="D87" s="59"/>
      <c r="E87" s="102" t="s">
        <v>105</v>
      </c>
      <c r="F87" s="103">
        <v>15.29</v>
      </c>
      <c r="G87" s="103">
        <v>16.27</v>
      </c>
      <c r="H87" s="103">
        <f>ROUND(G87*1.01,2)</f>
        <v>16.43</v>
      </c>
      <c r="I87" s="103">
        <f t="shared" ref="I87:Z87" si="173">ROUND(H87*1.01,2)</f>
        <v>16.59</v>
      </c>
      <c r="J87" s="103">
        <f t="shared" si="173"/>
        <v>16.760000000000002</v>
      </c>
      <c r="K87" s="103">
        <f t="shared" si="173"/>
        <v>16.93</v>
      </c>
      <c r="L87" s="103">
        <f t="shared" si="173"/>
        <v>17.100000000000001</v>
      </c>
      <c r="M87" s="103">
        <f t="shared" si="173"/>
        <v>17.27</v>
      </c>
      <c r="N87" s="103">
        <f t="shared" si="173"/>
        <v>17.440000000000001</v>
      </c>
      <c r="O87" s="103">
        <f t="shared" si="173"/>
        <v>17.61</v>
      </c>
      <c r="P87" s="103">
        <f t="shared" si="173"/>
        <v>17.79</v>
      </c>
      <c r="Q87" s="103">
        <f t="shared" si="173"/>
        <v>17.97</v>
      </c>
      <c r="R87" s="103">
        <f t="shared" si="173"/>
        <v>18.149999999999999</v>
      </c>
      <c r="S87" s="103">
        <f t="shared" si="173"/>
        <v>18.329999999999998</v>
      </c>
      <c r="T87" s="103">
        <f t="shared" si="173"/>
        <v>18.510000000000002</v>
      </c>
      <c r="U87" s="103">
        <f t="shared" si="173"/>
        <v>18.7</v>
      </c>
      <c r="V87" s="103">
        <f t="shared" si="173"/>
        <v>18.89</v>
      </c>
      <c r="W87" s="103">
        <f t="shared" si="173"/>
        <v>19.079999999999998</v>
      </c>
      <c r="X87" s="103">
        <f t="shared" si="173"/>
        <v>19.27</v>
      </c>
      <c r="Y87" s="103">
        <f t="shared" si="173"/>
        <v>19.46</v>
      </c>
      <c r="Z87" s="103">
        <f t="shared" si="173"/>
        <v>19.649999999999999</v>
      </c>
      <c r="AA87" s="113"/>
    </row>
    <row r="88" spans="1:27" ht="15" customHeight="1" x14ac:dyDescent="0.25">
      <c r="A88" s="49">
        <v>10</v>
      </c>
      <c r="B88" s="78"/>
      <c r="C88" s="16"/>
      <c r="D88" s="60"/>
      <c r="E88" s="25" t="s">
        <v>106</v>
      </c>
      <c r="F88" s="26">
        <f>ROUND(F87*1.02,2)</f>
        <v>15.6</v>
      </c>
      <c r="G88" s="26">
        <f t="shared" ref="G88:Z88" si="174">ROUND(G87*1.02,2)</f>
        <v>16.600000000000001</v>
      </c>
      <c r="H88" s="26">
        <f t="shared" si="174"/>
        <v>16.760000000000002</v>
      </c>
      <c r="I88" s="26">
        <f t="shared" si="174"/>
        <v>16.920000000000002</v>
      </c>
      <c r="J88" s="26">
        <f t="shared" si="174"/>
        <v>17.100000000000001</v>
      </c>
      <c r="K88" s="26">
        <f t="shared" si="174"/>
        <v>17.27</v>
      </c>
      <c r="L88" s="26">
        <f t="shared" si="174"/>
        <v>17.440000000000001</v>
      </c>
      <c r="M88" s="26">
        <f t="shared" si="174"/>
        <v>17.62</v>
      </c>
      <c r="N88" s="26">
        <f t="shared" si="174"/>
        <v>17.79</v>
      </c>
      <c r="O88" s="26">
        <f t="shared" si="174"/>
        <v>17.96</v>
      </c>
      <c r="P88" s="26">
        <f t="shared" si="174"/>
        <v>18.149999999999999</v>
      </c>
      <c r="Q88" s="26">
        <f t="shared" si="174"/>
        <v>18.329999999999998</v>
      </c>
      <c r="R88" s="26">
        <f t="shared" si="174"/>
        <v>18.510000000000002</v>
      </c>
      <c r="S88" s="26">
        <f t="shared" si="174"/>
        <v>18.7</v>
      </c>
      <c r="T88" s="26">
        <f t="shared" si="174"/>
        <v>18.88</v>
      </c>
      <c r="U88" s="26">
        <f t="shared" si="174"/>
        <v>19.07</v>
      </c>
      <c r="V88" s="26">
        <f t="shared" si="174"/>
        <v>19.27</v>
      </c>
      <c r="W88" s="26">
        <f t="shared" si="174"/>
        <v>19.46</v>
      </c>
      <c r="X88" s="26">
        <f t="shared" si="174"/>
        <v>19.66</v>
      </c>
      <c r="Y88" s="26">
        <f t="shared" si="174"/>
        <v>19.850000000000001</v>
      </c>
      <c r="Z88" s="26">
        <f t="shared" si="174"/>
        <v>20.04</v>
      </c>
      <c r="AA88" s="113" t="s">
        <v>22</v>
      </c>
    </row>
    <row r="89" spans="1:27" ht="15" customHeight="1" x14ac:dyDescent="0.25">
      <c r="A89" s="49"/>
      <c r="B89" s="78"/>
      <c r="C89" s="16"/>
      <c r="D89" s="60"/>
      <c r="E89" s="27" t="s">
        <v>108</v>
      </c>
      <c r="F89" s="28">
        <f>ROUND(F88*1.03,2)</f>
        <v>16.07</v>
      </c>
      <c r="G89" s="28">
        <f t="shared" ref="G89:Z90" si="175">ROUND(G88*1.03,2)</f>
        <v>17.100000000000001</v>
      </c>
      <c r="H89" s="28">
        <f t="shared" si="175"/>
        <v>17.260000000000002</v>
      </c>
      <c r="I89" s="28">
        <f t="shared" si="175"/>
        <v>17.43</v>
      </c>
      <c r="J89" s="28">
        <f t="shared" si="175"/>
        <v>17.61</v>
      </c>
      <c r="K89" s="28">
        <f t="shared" si="175"/>
        <v>17.79</v>
      </c>
      <c r="L89" s="28">
        <f t="shared" si="175"/>
        <v>17.96</v>
      </c>
      <c r="M89" s="28">
        <f t="shared" si="175"/>
        <v>18.149999999999999</v>
      </c>
      <c r="N89" s="28">
        <f t="shared" si="175"/>
        <v>18.32</v>
      </c>
      <c r="O89" s="28">
        <f t="shared" si="175"/>
        <v>18.5</v>
      </c>
      <c r="P89" s="28">
        <f t="shared" si="175"/>
        <v>18.690000000000001</v>
      </c>
      <c r="Q89" s="28">
        <f t="shared" si="175"/>
        <v>18.88</v>
      </c>
      <c r="R89" s="28">
        <f t="shared" si="175"/>
        <v>19.07</v>
      </c>
      <c r="S89" s="28">
        <f t="shared" si="175"/>
        <v>19.260000000000002</v>
      </c>
      <c r="T89" s="28">
        <f t="shared" si="175"/>
        <v>19.45</v>
      </c>
      <c r="U89" s="28">
        <f t="shared" si="175"/>
        <v>19.64</v>
      </c>
      <c r="V89" s="28">
        <f t="shared" si="175"/>
        <v>19.850000000000001</v>
      </c>
      <c r="W89" s="28">
        <f t="shared" si="175"/>
        <v>20.04</v>
      </c>
      <c r="X89" s="28">
        <f t="shared" si="175"/>
        <v>20.25</v>
      </c>
      <c r="Y89" s="28">
        <f t="shared" si="175"/>
        <v>20.45</v>
      </c>
      <c r="Z89" s="28">
        <f t="shared" si="175"/>
        <v>20.64</v>
      </c>
      <c r="AA89" s="113"/>
    </row>
    <row r="90" spans="1:27" ht="15" customHeight="1" thickBot="1" x14ac:dyDescent="0.3">
      <c r="A90" s="49"/>
      <c r="B90" s="77"/>
      <c r="C90" s="44"/>
      <c r="D90" s="88"/>
      <c r="E90" s="21" t="s">
        <v>109</v>
      </c>
      <c r="F90" s="22">
        <f>ROUND(F89*1.03,2)</f>
        <v>16.55</v>
      </c>
      <c r="G90" s="22">
        <f t="shared" si="175"/>
        <v>17.61</v>
      </c>
      <c r="H90" s="22">
        <f t="shared" si="175"/>
        <v>17.78</v>
      </c>
      <c r="I90" s="22">
        <f t="shared" si="175"/>
        <v>17.95</v>
      </c>
      <c r="J90" s="22">
        <f t="shared" si="175"/>
        <v>18.14</v>
      </c>
      <c r="K90" s="22">
        <f t="shared" si="175"/>
        <v>18.32</v>
      </c>
      <c r="L90" s="22">
        <f t="shared" si="175"/>
        <v>18.5</v>
      </c>
      <c r="M90" s="22">
        <f t="shared" si="175"/>
        <v>18.690000000000001</v>
      </c>
      <c r="N90" s="22">
        <f t="shared" si="175"/>
        <v>18.87</v>
      </c>
      <c r="O90" s="22">
        <f t="shared" si="175"/>
        <v>19.059999999999999</v>
      </c>
      <c r="P90" s="22">
        <f t="shared" si="175"/>
        <v>19.25</v>
      </c>
      <c r="Q90" s="22">
        <f t="shared" si="175"/>
        <v>19.45</v>
      </c>
      <c r="R90" s="22">
        <f t="shared" si="175"/>
        <v>19.64</v>
      </c>
      <c r="S90" s="22">
        <f t="shared" si="175"/>
        <v>19.84</v>
      </c>
      <c r="T90" s="22">
        <f t="shared" si="175"/>
        <v>20.03</v>
      </c>
      <c r="U90" s="22">
        <f t="shared" si="175"/>
        <v>20.23</v>
      </c>
      <c r="V90" s="22">
        <f t="shared" si="175"/>
        <v>20.45</v>
      </c>
      <c r="W90" s="22">
        <f t="shared" si="175"/>
        <v>20.64</v>
      </c>
      <c r="X90" s="22">
        <f t="shared" si="175"/>
        <v>20.86</v>
      </c>
      <c r="Y90" s="22">
        <f t="shared" si="175"/>
        <v>21.06</v>
      </c>
      <c r="Z90" s="22">
        <f t="shared" si="175"/>
        <v>21.26</v>
      </c>
      <c r="AA90" s="113"/>
    </row>
    <row r="91" spans="1:27" ht="15" customHeight="1" x14ac:dyDescent="0.25">
      <c r="A91" s="49"/>
      <c r="B91" s="81"/>
      <c r="C91" s="69"/>
      <c r="D91" s="85"/>
      <c r="E91" s="72" t="s">
        <v>111</v>
      </c>
      <c r="F91" s="71">
        <f>ROUND(F90*1.015,2)</f>
        <v>16.8</v>
      </c>
      <c r="G91" s="71">
        <f t="shared" ref="G91:Z91" si="176">ROUND(G90*1.015,2)</f>
        <v>17.87</v>
      </c>
      <c r="H91" s="71">
        <f t="shared" si="176"/>
        <v>18.05</v>
      </c>
      <c r="I91" s="71">
        <f t="shared" si="176"/>
        <v>18.22</v>
      </c>
      <c r="J91" s="71">
        <f t="shared" si="176"/>
        <v>18.41</v>
      </c>
      <c r="K91" s="71">
        <f t="shared" si="176"/>
        <v>18.59</v>
      </c>
      <c r="L91" s="71">
        <f t="shared" si="176"/>
        <v>18.78</v>
      </c>
      <c r="M91" s="71">
        <f t="shared" si="176"/>
        <v>18.97</v>
      </c>
      <c r="N91" s="71">
        <f t="shared" si="176"/>
        <v>19.149999999999999</v>
      </c>
      <c r="O91" s="71">
        <f t="shared" si="176"/>
        <v>19.350000000000001</v>
      </c>
      <c r="P91" s="71">
        <f t="shared" si="176"/>
        <v>19.54</v>
      </c>
      <c r="Q91" s="71">
        <f t="shared" si="176"/>
        <v>19.739999999999998</v>
      </c>
      <c r="R91" s="71">
        <f t="shared" si="176"/>
        <v>19.93</v>
      </c>
      <c r="S91" s="71">
        <f t="shared" si="176"/>
        <v>20.14</v>
      </c>
      <c r="T91" s="71">
        <f t="shared" si="176"/>
        <v>20.329999999999998</v>
      </c>
      <c r="U91" s="71">
        <f t="shared" si="176"/>
        <v>20.53</v>
      </c>
      <c r="V91" s="71">
        <f t="shared" si="176"/>
        <v>20.76</v>
      </c>
      <c r="W91" s="71">
        <f t="shared" si="176"/>
        <v>20.95</v>
      </c>
      <c r="X91" s="71">
        <f t="shared" si="176"/>
        <v>21.17</v>
      </c>
      <c r="Y91" s="71">
        <f t="shared" si="176"/>
        <v>21.38</v>
      </c>
      <c r="Z91" s="71">
        <f t="shared" si="176"/>
        <v>21.58</v>
      </c>
      <c r="AA91" s="113"/>
    </row>
    <row r="92" spans="1:27" ht="15" customHeight="1" x14ac:dyDescent="0.25">
      <c r="A92" s="49"/>
      <c r="B92" s="81"/>
      <c r="C92" s="69"/>
      <c r="D92" s="85"/>
      <c r="E92" s="100" t="s">
        <v>112</v>
      </c>
      <c r="F92" s="101">
        <f>ROUND(F91*1.02,2)</f>
        <v>17.14</v>
      </c>
      <c r="G92" s="101">
        <f t="shared" ref="G92:Z92" si="177">ROUND(G91*1.02,2)</f>
        <v>18.23</v>
      </c>
      <c r="H92" s="101">
        <f t="shared" si="177"/>
        <v>18.41</v>
      </c>
      <c r="I92" s="101">
        <f t="shared" si="177"/>
        <v>18.579999999999998</v>
      </c>
      <c r="J92" s="101">
        <f t="shared" si="177"/>
        <v>18.78</v>
      </c>
      <c r="K92" s="101">
        <f t="shared" si="177"/>
        <v>18.96</v>
      </c>
      <c r="L92" s="101">
        <f t="shared" si="177"/>
        <v>19.16</v>
      </c>
      <c r="M92" s="101">
        <f t="shared" si="177"/>
        <v>19.350000000000001</v>
      </c>
      <c r="N92" s="101">
        <f t="shared" si="177"/>
        <v>19.53</v>
      </c>
      <c r="O92" s="101">
        <f t="shared" si="177"/>
        <v>19.739999999999998</v>
      </c>
      <c r="P92" s="101">
        <f t="shared" si="177"/>
        <v>19.93</v>
      </c>
      <c r="Q92" s="101">
        <f t="shared" si="177"/>
        <v>20.13</v>
      </c>
      <c r="R92" s="101">
        <f t="shared" si="177"/>
        <v>20.329999999999998</v>
      </c>
      <c r="S92" s="101">
        <f t="shared" si="177"/>
        <v>20.54</v>
      </c>
      <c r="T92" s="101">
        <f t="shared" si="177"/>
        <v>20.74</v>
      </c>
      <c r="U92" s="101">
        <f t="shared" si="177"/>
        <v>20.94</v>
      </c>
      <c r="V92" s="101">
        <f t="shared" si="177"/>
        <v>21.18</v>
      </c>
      <c r="W92" s="101">
        <f t="shared" si="177"/>
        <v>21.37</v>
      </c>
      <c r="X92" s="101">
        <f t="shared" si="177"/>
        <v>21.59</v>
      </c>
      <c r="Y92" s="101">
        <f t="shared" si="177"/>
        <v>21.81</v>
      </c>
      <c r="Z92" s="101">
        <f t="shared" si="177"/>
        <v>22.01</v>
      </c>
      <c r="AA92" s="113"/>
    </row>
    <row r="93" spans="1:27" ht="15" customHeight="1" x14ac:dyDescent="0.25">
      <c r="A93" s="49"/>
      <c r="B93" s="81"/>
      <c r="C93" s="69"/>
      <c r="D93" s="85"/>
      <c r="E93" s="73" t="s">
        <v>113</v>
      </c>
      <c r="F93" s="99">
        <f t="shared" ref="F93" si="178">ROUND(F92*1.025,2)</f>
        <v>17.57</v>
      </c>
      <c r="G93" s="99">
        <f t="shared" ref="G93" si="179">ROUND(G92*1.025,2)</f>
        <v>18.690000000000001</v>
      </c>
      <c r="H93" s="99">
        <f t="shared" ref="H93" si="180">ROUND(H92*1.025,2)</f>
        <v>18.87</v>
      </c>
      <c r="I93" s="99">
        <f t="shared" ref="I93" si="181">ROUND(I92*1.025,2)</f>
        <v>19.04</v>
      </c>
      <c r="J93" s="99">
        <f t="shared" ref="J93" si="182">ROUND(J92*1.025,2)</f>
        <v>19.25</v>
      </c>
      <c r="K93" s="99">
        <f t="shared" ref="K93" si="183">ROUND(K92*1.025,2)</f>
        <v>19.43</v>
      </c>
      <c r="L93" s="99">
        <f t="shared" ref="L93" si="184">ROUND(L92*1.025,2)</f>
        <v>19.64</v>
      </c>
      <c r="M93" s="99">
        <f t="shared" ref="M93" si="185">ROUND(M92*1.025,2)</f>
        <v>19.829999999999998</v>
      </c>
      <c r="N93" s="99">
        <f t="shared" ref="N93" si="186">ROUND(N92*1.025,2)</f>
        <v>20.02</v>
      </c>
      <c r="O93" s="99">
        <f t="shared" ref="O93" si="187">ROUND(O92*1.025,2)</f>
        <v>20.23</v>
      </c>
      <c r="P93" s="99">
        <f t="shared" ref="P93" si="188">ROUND(P92*1.025,2)</f>
        <v>20.43</v>
      </c>
      <c r="Q93" s="99">
        <f t="shared" ref="Q93" si="189">ROUND(Q92*1.025,2)</f>
        <v>20.63</v>
      </c>
      <c r="R93" s="99">
        <f t="shared" ref="R93" si="190">ROUND(R92*1.025,2)</f>
        <v>20.84</v>
      </c>
      <c r="S93" s="99">
        <f t="shared" ref="S93" si="191">ROUND(S92*1.025,2)</f>
        <v>21.05</v>
      </c>
      <c r="T93" s="99">
        <f t="shared" ref="T93" si="192">ROUND(T92*1.025,2)</f>
        <v>21.26</v>
      </c>
      <c r="U93" s="99">
        <f t="shared" ref="U93" si="193">ROUND(U92*1.025,2)</f>
        <v>21.46</v>
      </c>
      <c r="V93" s="99">
        <f t="shared" ref="V93" si="194">ROUND(V92*1.025,2)</f>
        <v>21.71</v>
      </c>
      <c r="W93" s="99">
        <f t="shared" ref="W93" si="195">ROUND(W92*1.025,2)</f>
        <v>21.9</v>
      </c>
      <c r="X93" s="99">
        <f t="shared" ref="X93" si="196">ROUND(X92*1.025,2)</f>
        <v>22.13</v>
      </c>
      <c r="Y93" s="99">
        <f t="shared" ref="Y93" si="197">ROUND(Y92*1.025,2)</f>
        <v>22.36</v>
      </c>
      <c r="Z93" s="99">
        <f t="shared" ref="Z93" si="198">ROUND(Z92*1.025,2)</f>
        <v>22.56</v>
      </c>
      <c r="AA93" s="113"/>
    </row>
    <row r="94" spans="1:27" ht="15" customHeight="1" x14ac:dyDescent="0.25">
      <c r="A94" s="49"/>
      <c r="B94" s="81"/>
      <c r="C94" s="69"/>
      <c r="D94" s="85"/>
      <c r="E94" s="120" t="s">
        <v>121</v>
      </c>
      <c r="F94" s="117">
        <f t="shared" ref="F94:Z94" si="199">ROUND(F93*1.02,2)</f>
        <v>17.920000000000002</v>
      </c>
      <c r="G94" s="117">
        <f t="shared" si="199"/>
        <v>19.059999999999999</v>
      </c>
      <c r="H94" s="117">
        <f t="shared" si="199"/>
        <v>19.25</v>
      </c>
      <c r="I94" s="117">
        <f t="shared" si="199"/>
        <v>19.420000000000002</v>
      </c>
      <c r="J94" s="117">
        <f t="shared" si="199"/>
        <v>19.64</v>
      </c>
      <c r="K94" s="117">
        <f t="shared" si="199"/>
        <v>19.82</v>
      </c>
      <c r="L94" s="117">
        <f t="shared" si="199"/>
        <v>20.03</v>
      </c>
      <c r="M94" s="117">
        <f t="shared" si="199"/>
        <v>20.23</v>
      </c>
      <c r="N94" s="117">
        <f t="shared" si="199"/>
        <v>20.420000000000002</v>
      </c>
      <c r="O94" s="117">
        <f t="shared" si="199"/>
        <v>20.63</v>
      </c>
      <c r="P94" s="117">
        <f t="shared" si="199"/>
        <v>20.84</v>
      </c>
      <c r="Q94" s="117">
        <f t="shared" si="199"/>
        <v>21.04</v>
      </c>
      <c r="R94" s="117">
        <f t="shared" si="199"/>
        <v>21.26</v>
      </c>
      <c r="S94" s="117">
        <f t="shared" si="199"/>
        <v>21.47</v>
      </c>
      <c r="T94" s="117">
        <f t="shared" si="199"/>
        <v>21.69</v>
      </c>
      <c r="U94" s="117">
        <f t="shared" si="199"/>
        <v>21.89</v>
      </c>
      <c r="V94" s="117">
        <f t="shared" si="199"/>
        <v>22.14</v>
      </c>
      <c r="W94" s="117">
        <f t="shared" si="199"/>
        <v>22.34</v>
      </c>
      <c r="X94" s="117">
        <f t="shared" si="199"/>
        <v>22.57</v>
      </c>
      <c r="Y94" s="117">
        <f t="shared" si="199"/>
        <v>22.81</v>
      </c>
      <c r="Z94" s="117">
        <f t="shared" si="199"/>
        <v>23.01</v>
      </c>
      <c r="AA94" s="113"/>
    </row>
    <row r="95" spans="1:27" ht="15" customHeight="1" thickBot="1" x14ac:dyDescent="0.3">
      <c r="A95" s="43"/>
      <c r="B95" s="90"/>
      <c r="C95" s="91"/>
      <c r="D95" s="92"/>
      <c r="E95" s="121" t="s">
        <v>122</v>
      </c>
      <c r="F95" s="119">
        <f t="shared" ref="F95:Z95" si="200">ROUND(F94*1.015,2)</f>
        <v>18.190000000000001</v>
      </c>
      <c r="G95" s="119">
        <f t="shared" si="200"/>
        <v>19.350000000000001</v>
      </c>
      <c r="H95" s="119">
        <f t="shared" si="200"/>
        <v>19.54</v>
      </c>
      <c r="I95" s="119">
        <f t="shared" si="200"/>
        <v>19.71</v>
      </c>
      <c r="J95" s="119">
        <f t="shared" si="200"/>
        <v>19.93</v>
      </c>
      <c r="K95" s="119">
        <f t="shared" si="200"/>
        <v>20.12</v>
      </c>
      <c r="L95" s="119">
        <f t="shared" si="200"/>
        <v>20.329999999999998</v>
      </c>
      <c r="M95" s="119">
        <f t="shared" si="200"/>
        <v>20.53</v>
      </c>
      <c r="N95" s="119">
        <f t="shared" si="200"/>
        <v>20.73</v>
      </c>
      <c r="O95" s="119">
        <f t="shared" si="200"/>
        <v>20.94</v>
      </c>
      <c r="P95" s="119">
        <f t="shared" si="200"/>
        <v>21.15</v>
      </c>
      <c r="Q95" s="119">
        <f t="shared" si="200"/>
        <v>21.36</v>
      </c>
      <c r="R95" s="119">
        <f t="shared" si="200"/>
        <v>21.58</v>
      </c>
      <c r="S95" s="119">
        <f t="shared" si="200"/>
        <v>21.79</v>
      </c>
      <c r="T95" s="119">
        <f t="shared" si="200"/>
        <v>22.02</v>
      </c>
      <c r="U95" s="119">
        <f t="shared" si="200"/>
        <v>22.22</v>
      </c>
      <c r="V95" s="119">
        <f t="shared" si="200"/>
        <v>22.47</v>
      </c>
      <c r="W95" s="119">
        <f t="shared" si="200"/>
        <v>22.68</v>
      </c>
      <c r="X95" s="119">
        <f t="shared" si="200"/>
        <v>22.91</v>
      </c>
      <c r="Y95" s="119">
        <f t="shared" si="200"/>
        <v>23.15</v>
      </c>
      <c r="Z95" s="119">
        <f t="shared" si="200"/>
        <v>23.36</v>
      </c>
      <c r="AA95" s="114"/>
    </row>
    <row r="96" spans="1:27" ht="15" customHeight="1" x14ac:dyDescent="0.25">
      <c r="A96" s="49"/>
      <c r="B96" s="79"/>
      <c r="C96" s="32"/>
      <c r="D96" s="59"/>
      <c r="E96" s="102" t="s">
        <v>105</v>
      </c>
      <c r="F96" s="103">
        <v>15.5</v>
      </c>
      <c r="G96" s="103">
        <v>16.489999999999998</v>
      </c>
      <c r="H96" s="103">
        <f>ROUND(G96*1.01,2)</f>
        <v>16.649999999999999</v>
      </c>
      <c r="I96" s="103">
        <f t="shared" ref="I96:Z96" si="201">ROUND(H96*1.01,2)</f>
        <v>16.82</v>
      </c>
      <c r="J96" s="103">
        <f t="shared" si="201"/>
        <v>16.989999999999998</v>
      </c>
      <c r="K96" s="103">
        <f t="shared" si="201"/>
        <v>17.16</v>
      </c>
      <c r="L96" s="103">
        <f t="shared" si="201"/>
        <v>17.329999999999998</v>
      </c>
      <c r="M96" s="103">
        <f t="shared" si="201"/>
        <v>17.5</v>
      </c>
      <c r="N96" s="103">
        <f t="shared" si="201"/>
        <v>17.68</v>
      </c>
      <c r="O96" s="103">
        <f t="shared" si="201"/>
        <v>17.86</v>
      </c>
      <c r="P96" s="103">
        <f t="shared" si="201"/>
        <v>18.04</v>
      </c>
      <c r="Q96" s="103">
        <f t="shared" si="201"/>
        <v>18.22</v>
      </c>
      <c r="R96" s="103">
        <f t="shared" si="201"/>
        <v>18.399999999999999</v>
      </c>
      <c r="S96" s="103">
        <f t="shared" si="201"/>
        <v>18.579999999999998</v>
      </c>
      <c r="T96" s="103">
        <f t="shared" si="201"/>
        <v>18.77</v>
      </c>
      <c r="U96" s="103">
        <f t="shared" si="201"/>
        <v>18.96</v>
      </c>
      <c r="V96" s="103">
        <f t="shared" si="201"/>
        <v>19.149999999999999</v>
      </c>
      <c r="W96" s="103">
        <f t="shared" si="201"/>
        <v>19.34</v>
      </c>
      <c r="X96" s="103">
        <f t="shared" si="201"/>
        <v>19.53</v>
      </c>
      <c r="Y96" s="103">
        <f t="shared" si="201"/>
        <v>19.73</v>
      </c>
      <c r="Z96" s="103">
        <f t="shared" si="201"/>
        <v>19.93</v>
      </c>
      <c r="AA96" s="113"/>
    </row>
    <row r="97" spans="1:30" ht="15" customHeight="1" x14ac:dyDescent="0.25">
      <c r="A97" s="49">
        <v>11</v>
      </c>
      <c r="B97" s="78"/>
      <c r="C97" s="16"/>
      <c r="D97" s="60"/>
      <c r="E97" s="25" t="s">
        <v>107</v>
      </c>
      <c r="F97" s="26">
        <f>ROUND(F96*1.02,2)</f>
        <v>15.81</v>
      </c>
      <c r="G97" s="26">
        <f t="shared" ref="G97:Z97" si="202">ROUND(G96*1.02,2)</f>
        <v>16.82</v>
      </c>
      <c r="H97" s="26">
        <f t="shared" si="202"/>
        <v>16.98</v>
      </c>
      <c r="I97" s="26">
        <f t="shared" si="202"/>
        <v>17.16</v>
      </c>
      <c r="J97" s="26">
        <f t="shared" si="202"/>
        <v>17.329999999999998</v>
      </c>
      <c r="K97" s="26">
        <f t="shared" si="202"/>
        <v>17.5</v>
      </c>
      <c r="L97" s="26">
        <f t="shared" si="202"/>
        <v>17.68</v>
      </c>
      <c r="M97" s="26">
        <f t="shared" si="202"/>
        <v>17.850000000000001</v>
      </c>
      <c r="N97" s="26">
        <f t="shared" si="202"/>
        <v>18.03</v>
      </c>
      <c r="O97" s="26">
        <f t="shared" si="202"/>
        <v>18.22</v>
      </c>
      <c r="P97" s="26">
        <f t="shared" si="202"/>
        <v>18.399999999999999</v>
      </c>
      <c r="Q97" s="26">
        <f t="shared" si="202"/>
        <v>18.579999999999998</v>
      </c>
      <c r="R97" s="26">
        <f t="shared" si="202"/>
        <v>18.77</v>
      </c>
      <c r="S97" s="26">
        <f t="shared" si="202"/>
        <v>18.95</v>
      </c>
      <c r="T97" s="26">
        <f t="shared" si="202"/>
        <v>19.149999999999999</v>
      </c>
      <c r="U97" s="26">
        <f t="shared" si="202"/>
        <v>19.34</v>
      </c>
      <c r="V97" s="26">
        <f t="shared" si="202"/>
        <v>19.53</v>
      </c>
      <c r="W97" s="26">
        <f t="shared" si="202"/>
        <v>19.73</v>
      </c>
      <c r="X97" s="26">
        <f t="shared" si="202"/>
        <v>19.920000000000002</v>
      </c>
      <c r="Y97" s="26">
        <f t="shared" si="202"/>
        <v>20.12</v>
      </c>
      <c r="Z97" s="26">
        <f t="shared" si="202"/>
        <v>20.329999999999998</v>
      </c>
      <c r="AA97" s="113" t="s">
        <v>21</v>
      </c>
      <c r="AB97" s="96"/>
      <c r="AC97" s="96"/>
      <c r="AD97" s="96"/>
    </row>
    <row r="98" spans="1:30" ht="15" customHeight="1" x14ac:dyDescent="0.25">
      <c r="A98" s="49"/>
      <c r="B98" s="78"/>
      <c r="C98" s="16"/>
      <c r="D98" s="60"/>
      <c r="E98" s="27" t="s">
        <v>108</v>
      </c>
      <c r="F98" s="28">
        <f>ROUND(F97*1.03,2)</f>
        <v>16.28</v>
      </c>
      <c r="G98" s="28">
        <f t="shared" ref="G98:Z99" si="203">ROUND(G97*1.03,2)</f>
        <v>17.32</v>
      </c>
      <c r="H98" s="28">
        <f t="shared" si="203"/>
        <v>17.489999999999998</v>
      </c>
      <c r="I98" s="28">
        <f t="shared" si="203"/>
        <v>17.670000000000002</v>
      </c>
      <c r="J98" s="28">
        <f t="shared" si="203"/>
        <v>17.850000000000001</v>
      </c>
      <c r="K98" s="28">
        <f t="shared" si="203"/>
        <v>18.03</v>
      </c>
      <c r="L98" s="28">
        <f t="shared" si="203"/>
        <v>18.21</v>
      </c>
      <c r="M98" s="28">
        <f t="shared" si="203"/>
        <v>18.39</v>
      </c>
      <c r="N98" s="28">
        <f t="shared" si="203"/>
        <v>18.57</v>
      </c>
      <c r="O98" s="28">
        <f t="shared" si="203"/>
        <v>18.77</v>
      </c>
      <c r="P98" s="28">
        <f t="shared" si="203"/>
        <v>18.95</v>
      </c>
      <c r="Q98" s="28">
        <f t="shared" si="203"/>
        <v>19.14</v>
      </c>
      <c r="R98" s="28">
        <f t="shared" si="203"/>
        <v>19.329999999999998</v>
      </c>
      <c r="S98" s="28">
        <f t="shared" si="203"/>
        <v>19.52</v>
      </c>
      <c r="T98" s="28">
        <f t="shared" si="203"/>
        <v>19.72</v>
      </c>
      <c r="U98" s="28">
        <f t="shared" si="203"/>
        <v>19.920000000000002</v>
      </c>
      <c r="V98" s="28">
        <f t="shared" si="203"/>
        <v>20.12</v>
      </c>
      <c r="W98" s="28">
        <f t="shared" si="203"/>
        <v>20.32</v>
      </c>
      <c r="X98" s="28">
        <f t="shared" si="203"/>
        <v>20.52</v>
      </c>
      <c r="Y98" s="28">
        <f t="shared" si="203"/>
        <v>20.72</v>
      </c>
      <c r="Z98" s="28">
        <f t="shared" si="203"/>
        <v>20.94</v>
      </c>
      <c r="AA98" s="113"/>
      <c r="AB98" s="96"/>
      <c r="AC98" s="96"/>
      <c r="AD98" s="96"/>
    </row>
    <row r="99" spans="1:30" ht="15" customHeight="1" x14ac:dyDescent="0.25">
      <c r="A99" s="49"/>
      <c r="B99" s="78"/>
      <c r="C99" s="16"/>
      <c r="D99" s="60"/>
      <c r="E99" s="21" t="s">
        <v>109</v>
      </c>
      <c r="F99" s="22">
        <f>ROUND(F98*1.03,2)</f>
        <v>16.77</v>
      </c>
      <c r="G99" s="22">
        <f t="shared" si="203"/>
        <v>17.84</v>
      </c>
      <c r="H99" s="22">
        <f t="shared" si="203"/>
        <v>18.010000000000002</v>
      </c>
      <c r="I99" s="22">
        <f t="shared" si="203"/>
        <v>18.2</v>
      </c>
      <c r="J99" s="22">
        <f t="shared" si="203"/>
        <v>18.39</v>
      </c>
      <c r="K99" s="22">
        <f t="shared" si="203"/>
        <v>18.57</v>
      </c>
      <c r="L99" s="22">
        <f t="shared" si="203"/>
        <v>18.760000000000002</v>
      </c>
      <c r="M99" s="22">
        <f t="shared" si="203"/>
        <v>18.940000000000001</v>
      </c>
      <c r="N99" s="22">
        <f t="shared" si="203"/>
        <v>19.13</v>
      </c>
      <c r="O99" s="22">
        <f t="shared" si="203"/>
        <v>19.329999999999998</v>
      </c>
      <c r="P99" s="22">
        <f t="shared" si="203"/>
        <v>19.52</v>
      </c>
      <c r="Q99" s="22">
        <f t="shared" si="203"/>
        <v>19.71</v>
      </c>
      <c r="R99" s="22">
        <f t="shared" si="203"/>
        <v>19.91</v>
      </c>
      <c r="S99" s="22">
        <f t="shared" si="203"/>
        <v>20.11</v>
      </c>
      <c r="T99" s="22">
        <f t="shared" si="203"/>
        <v>20.309999999999999</v>
      </c>
      <c r="U99" s="22">
        <f t="shared" si="203"/>
        <v>20.52</v>
      </c>
      <c r="V99" s="22">
        <f t="shared" si="203"/>
        <v>20.72</v>
      </c>
      <c r="W99" s="22">
        <f t="shared" si="203"/>
        <v>20.93</v>
      </c>
      <c r="X99" s="22">
        <f t="shared" si="203"/>
        <v>21.14</v>
      </c>
      <c r="Y99" s="22">
        <f t="shared" si="203"/>
        <v>21.34</v>
      </c>
      <c r="Z99" s="22">
        <f t="shared" si="203"/>
        <v>21.57</v>
      </c>
      <c r="AA99" s="113"/>
      <c r="AB99" s="96"/>
      <c r="AC99" s="96"/>
      <c r="AD99" s="96"/>
    </row>
    <row r="100" spans="1:30" ht="15" customHeight="1" x14ac:dyDescent="0.25">
      <c r="A100" s="49"/>
      <c r="B100" s="83"/>
      <c r="C100" s="29"/>
      <c r="D100" s="86"/>
      <c r="E100" s="72" t="s">
        <v>111</v>
      </c>
      <c r="F100" s="71">
        <f>ROUND(F99*1.015,2)</f>
        <v>17.02</v>
      </c>
      <c r="G100" s="71">
        <f t="shared" ref="G100:Z100" si="204">ROUND(G99*1.015,2)</f>
        <v>18.11</v>
      </c>
      <c r="H100" s="71">
        <f t="shared" si="204"/>
        <v>18.28</v>
      </c>
      <c r="I100" s="71">
        <f t="shared" si="204"/>
        <v>18.47</v>
      </c>
      <c r="J100" s="71">
        <f t="shared" si="204"/>
        <v>18.670000000000002</v>
      </c>
      <c r="K100" s="71">
        <f t="shared" si="204"/>
        <v>18.850000000000001</v>
      </c>
      <c r="L100" s="71">
        <f t="shared" si="204"/>
        <v>19.04</v>
      </c>
      <c r="M100" s="71">
        <f t="shared" si="204"/>
        <v>19.22</v>
      </c>
      <c r="N100" s="71">
        <f t="shared" si="204"/>
        <v>19.420000000000002</v>
      </c>
      <c r="O100" s="71">
        <f t="shared" si="204"/>
        <v>19.62</v>
      </c>
      <c r="P100" s="71">
        <f t="shared" si="204"/>
        <v>19.809999999999999</v>
      </c>
      <c r="Q100" s="71">
        <f t="shared" si="204"/>
        <v>20.010000000000002</v>
      </c>
      <c r="R100" s="71">
        <f t="shared" si="204"/>
        <v>20.21</v>
      </c>
      <c r="S100" s="71">
        <f t="shared" si="204"/>
        <v>20.41</v>
      </c>
      <c r="T100" s="71">
        <f t="shared" si="204"/>
        <v>20.61</v>
      </c>
      <c r="U100" s="71">
        <f t="shared" si="204"/>
        <v>20.83</v>
      </c>
      <c r="V100" s="71">
        <f t="shared" si="204"/>
        <v>21.03</v>
      </c>
      <c r="W100" s="71">
        <f t="shared" si="204"/>
        <v>21.24</v>
      </c>
      <c r="X100" s="71">
        <f t="shared" si="204"/>
        <v>21.46</v>
      </c>
      <c r="Y100" s="71">
        <f t="shared" si="204"/>
        <v>21.66</v>
      </c>
      <c r="Z100" s="71">
        <f t="shared" si="204"/>
        <v>21.89</v>
      </c>
      <c r="AA100" s="113"/>
      <c r="AB100" s="96"/>
      <c r="AC100" s="96"/>
      <c r="AD100" s="96"/>
    </row>
    <row r="101" spans="1:30" ht="15" customHeight="1" x14ac:dyDescent="0.25">
      <c r="A101" s="49"/>
      <c r="B101" s="83"/>
      <c r="C101" s="29"/>
      <c r="D101" s="86"/>
      <c r="E101" s="100" t="s">
        <v>112</v>
      </c>
      <c r="F101" s="101">
        <f>ROUND(F100*1.02,2)</f>
        <v>17.36</v>
      </c>
      <c r="G101" s="101">
        <f t="shared" ref="G101:Z101" si="205">ROUND(G100*1.02,2)</f>
        <v>18.47</v>
      </c>
      <c r="H101" s="101">
        <f t="shared" si="205"/>
        <v>18.649999999999999</v>
      </c>
      <c r="I101" s="101">
        <f t="shared" si="205"/>
        <v>18.84</v>
      </c>
      <c r="J101" s="101">
        <f t="shared" si="205"/>
        <v>19.04</v>
      </c>
      <c r="K101" s="101">
        <f t="shared" si="205"/>
        <v>19.23</v>
      </c>
      <c r="L101" s="101">
        <f t="shared" si="205"/>
        <v>19.420000000000002</v>
      </c>
      <c r="M101" s="101">
        <f t="shared" si="205"/>
        <v>19.600000000000001</v>
      </c>
      <c r="N101" s="101">
        <f t="shared" si="205"/>
        <v>19.809999999999999</v>
      </c>
      <c r="O101" s="101">
        <f t="shared" si="205"/>
        <v>20.010000000000002</v>
      </c>
      <c r="P101" s="101">
        <f t="shared" si="205"/>
        <v>20.21</v>
      </c>
      <c r="Q101" s="101">
        <f t="shared" si="205"/>
        <v>20.41</v>
      </c>
      <c r="R101" s="101">
        <f t="shared" si="205"/>
        <v>20.61</v>
      </c>
      <c r="S101" s="101">
        <f t="shared" si="205"/>
        <v>20.82</v>
      </c>
      <c r="T101" s="101">
        <f t="shared" si="205"/>
        <v>21.02</v>
      </c>
      <c r="U101" s="101">
        <f t="shared" si="205"/>
        <v>21.25</v>
      </c>
      <c r="V101" s="101">
        <f t="shared" si="205"/>
        <v>21.45</v>
      </c>
      <c r="W101" s="101">
        <f t="shared" si="205"/>
        <v>21.66</v>
      </c>
      <c r="X101" s="101">
        <f t="shared" si="205"/>
        <v>21.89</v>
      </c>
      <c r="Y101" s="101">
        <f t="shared" si="205"/>
        <v>22.09</v>
      </c>
      <c r="Z101" s="101">
        <f t="shared" si="205"/>
        <v>22.33</v>
      </c>
      <c r="AA101" s="113"/>
      <c r="AB101" s="96"/>
      <c r="AC101" s="96"/>
      <c r="AD101" s="96"/>
    </row>
    <row r="102" spans="1:30" ht="15" customHeight="1" x14ac:dyDescent="0.25">
      <c r="A102" s="49"/>
      <c r="B102" s="83"/>
      <c r="C102" s="29"/>
      <c r="D102" s="86"/>
      <c r="E102" s="73" t="s">
        <v>113</v>
      </c>
      <c r="F102" s="99">
        <f t="shared" ref="F102" si="206">ROUND(F101*1.025,2)</f>
        <v>17.79</v>
      </c>
      <c r="G102" s="99">
        <f t="shared" ref="G102" si="207">ROUND(G101*1.025,2)</f>
        <v>18.93</v>
      </c>
      <c r="H102" s="99">
        <f t="shared" ref="H102" si="208">ROUND(H101*1.025,2)</f>
        <v>19.12</v>
      </c>
      <c r="I102" s="99">
        <f t="shared" ref="I102" si="209">ROUND(I101*1.025,2)</f>
        <v>19.309999999999999</v>
      </c>
      <c r="J102" s="99">
        <f t="shared" ref="J102" si="210">ROUND(J101*1.025,2)</f>
        <v>19.52</v>
      </c>
      <c r="K102" s="99">
        <f t="shared" ref="K102" si="211">ROUND(K101*1.025,2)</f>
        <v>19.71</v>
      </c>
      <c r="L102" s="99">
        <f t="shared" ref="L102" si="212">ROUND(L101*1.025,2)</f>
        <v>19.91</v>
      </c>
      <c r="M102" s="99">
        <f t="shared" ref="M102" si="213">ROUND(M101*1.025,2)</f>
        <v>20.09</v>
      </c>
      <c r="N102" s="99">
        <f t="shared" ref="N102" si="214">ROUND(N101*1.025,2)</f>
        <v>20.309999999999999</v>
      </c>
      <c r="O102" s="99">
        <f t="shared" ref="O102" si="215">ROUND(O101*1.025,2)</f>
        <v>20.51</v>
      </c>
      <c r="P102" s="99">
        <f t="shared" ref="P102" si="216">ROUND(P101*1.025,2)</f>
        <v>20.72</v>
      </c>
      <c r="Q102" s="99">
        <f t="shared" ref="Q102" si="217">ROUND(Q101*1.025,2)</f>
        <v>20.92</v>
      </c>
      <c r="R102" s="99">
        <f t="shared" ref="R102" si="218">ROUND(R101*1.025,2)</f>
        <v>21.13</v>
      </c>
      <c r="S102" s="99">
        <f t="shared" ref="S102" si="219">ROUND(S101*1.025,2)</f>
        <v>21.34</v>
      </c>
      <c r="T102" s="99">
        <f t="shared" ref="T102" si="220">ROUND(T101*1.025,2)</f>
        <v>21.55</v>
      </c>
      <c r="U102" s="99">
        <f t="shared" ref="U102" si="221">ROUND(U101*1.025,2)</f>
        <v>21.78</v>
      </c>
      <c r="V102" s="99">
        <f t="shared" ref="V102" si="222">ROUND(V101*1.025,2)</f>
        <v>21.99</v>
      </c>
      <c r="W102" s="99">
        <f t="shared" ref="W102" si="223">ROUND(W101*1.025,2)</f>
        <v>22.2</v>
      </c>
      <c r="X102" s="99">
        <f t="shared" ref="X102" si="224">ROUND(X101*1.025,2)</f>
        <v>22.44</v>
      </c>
      <c r="Y102" s="99">
        <f t="shared" ref="Y102" si="225">ROUND(Y101*1.025,2)</f>
        <v>22.64</v>
      </c>
      <c r="Z102" s="99">
        <f t="shared" ref="Z102" si="226">ROUND(Z101*1.025,2)</f>
        <v>22.89</v>
      </c>
      <c r="AA102" s="113"/>
      <c r="AB102" s="96"/>
      <c r="AC102" s="96"/>
      <c r="AD102" s="96"/>
    </row>
    <row r="103" spans="1:30" ht="15" customHeight="1" x14ac:dyDescent="0.25">
      <c r="A103" s="49"/>
      <c r="B103" s="83"/>
      <c r="C103" s="29"/>
      <c r="D103" s="86"/>
      <c r="E103" s="120" t="s">
        <v>121</v>
      </c>
      <c r="F103" s="117">
        <f t="shared" ref="F103:Z103" si="227">ROUND(F102*1.02,2)</f>
        <v>18.149999999999999</v>
      </c>
      <c r="G103" s="117">
        <f t="shared" si="227"/>
        <v>19.309999999999999</v>
      </c>
      <c r="H103" s="117">
        <f t="shared" si="227"/>
        <v>19.5</v>
      </c>
      <c r="I103" s="117">
        <f t="shared" si="227"/>
        <v>19.7</v>
      </c>
      <c r="J103" s="117">
        <f t="shared" si="227"/>
        <v>19.91</v>
      </c>
      <c r="K103" s="117">
        <f t="shared" si="227"/>
        <v>20.100000000000001</v>
      </c>
      <c r="L103" s="117">
        <f t="shared" si="227"/>
        <v>20.309999999999999</v>
      </c>
      <c r="M103" s="117">
        <f t="shared" si="227"/>
        <v>20.49</v>
      </c>
      <c r="N103" s="117">
        <f t="shared" si="227"/>
        <v>20.72</v>
      </c>
      <c r="O103" s="117">
        <f t="shared" si="227"/>
        <v>20.92</v>
      </c>
      <c r="P103" s="117">
        <f t="shared" si="227"/>
        <v>21.13</v>
      </c>
      <c r="Q103" s="117">
        <f t="shared" si="227"/>
        <v>21.34</v>
      </c>
      <c r="R103" s="117">
        <f t="shared" si="227"/>
        <v>21.55</v>
      </c>
      <c r="S103" s="117">
        <f t="shared" si="227"/>
        <v>21.77</v>
      </c>
      <c r="T103" s="117">
        <f t="shared" si="227"/>
        <v>21.98</v>
      </c>
      <c r="U103" s="117">
        <f t="shared" si="227"/>
        <v>22.22</v>
      </c>
      <c r="V103" s="117">
        <f t="shared" si="227"/>
        <v>22.43</v>
      </c>
      <c r="W103" s="117">
        <f t="shared" si="227"/>
        <v>22.64</v>
      </c>
      <c r="X103" s="117">
        <f t="shared" si="227"/>
        <v>22.89</v>
      </c>
      <c r="Y103" s="117">
        <f t="shared" si="227"/>
        <v>23.09</v>
      </c>
      <c r="Z103" s="117">
        <f t="shared" si="227"/>
        <v>23.35</v>
      </c>
      <c r="AA103" s="113"/>
      <c r="AB103" s="96"/>
      <c r="AC103" s="96"/>
      <c r="AD103" s="96"/>
    </row>
    <row r="104" spans="1:30" ht="15" customHeight="1" thickBot="1" x14ac:dyDescent="0.3">
      <c r="A104" s="43"/>
      <c r="B104" s="77"/>
      <c r="C104" s="44"/>
      <c r="D104" s="88"/>
      <c r="E104" s="121" t="s">
        <v>122</v>
      </c>
      <c r="F104" s="119">
        <f t="shared" ref="F104:Z104" si="228">ROUND(F103*1.015,2)</f>
        <v>18.420000000000002</v>
      </c>
      <c r="G104" s="119">
        <f t="shared" si="228"/>
        <v>19.600000000000001</v>
      </c>
      <c r="H104" s="119">
        <f t="shared" si="228"/>
        <v>19.79</v>
      </c>
      <c r="I104" s="119">
        <f t="shared" si="228"/>
        <v>20</v>
      </c>
      <c r="J104" s="119">
        <f t="shared" si="228"/>
        <v>20.21</v>
      </c>
      <c r="K104" s="119">
        <f t="shared" si="228"/>
        <v>20.399999999999999</v>
      </c>
      <c r="L104" s="119">
        <f t="shared" si="228"/>
        <v>20.61</v>
      </c>
      <c r="M104" s="119">
        <f t="shared" si="228"/>
        <v>20.8</v>
      </c>
      <c r="N104" s="119">
        <f t="shared" si="228"/>
        <v>21.03</v>
      </c>
      <c r="O104" s="119">
        <f t="shared" si="228"/>
        <v>21.23</v>
      </c>
      <c r="P104" s="119">
        <f t="shared" si="228"/>
        <v>21.45</v>
      </c>
      <c r="Q104" s="119">
        <f t="shared" si="228"/>
        <v>21.66</v>
      </c>
      <c r="R104" s="119">
        <f t="shared" si="228"/>
        <v>21.87</v>
      </c>
      <c r="S104" s="119">
        <f t="shared" si="228"/>
        <v>22.1</v>
      </c>
      <c r="T104" s="119">
        <f t="shared" si="228"/>
        <v>22.31</v>
      </c>
      <c r="U104" s="119">
        <f t="shared" si="228"/>
        <v>22.55</v>
      </c>
      <c r="V104" s="119">
        <f t="shared" si="228"/>
        <v>22.77</v>
      </c>
      <c r="W104" s="119">
        <f t="shared" si="228"/>
        <v>22.98</v>
      </c>
      <c r="X104" s="119">
        <f t="shared" si="228"/>
        <v>23.23</v>
      </c>
      <c r="Y104" s="119">
        <f t="shared" si="228"/>
        <v>23.44</v>
      </c>
      <c r="Z104" s="119">
        <f t="shared" si="228"/>
        <v>23.7</v>
      </c>
      <c r="AA104" s="114"/>
      <c r="AB104" s="96"/>
      <c r="AC104" s="96"/>
      <c r="AD104" s="96"/>
    </row>
    <row r="105" spans="1:30" ht="15" hidden="1" customHeight="1" x14ac:dyDescent="0.25">
      <c r="A105" s="49"/>
      <c r="B105" s="104" t="s">
        <v>72</v>
      </c>
      <c r="C105" s="32"/>
      <c r="D105" s="59"/>
      <c r="E105" s="32" t="s">
        <v>57</v>
      </c>
      <c r="F105" s="105">
        <v>15.58</v>
      </c>
      <c r="G105" s="105">
        <v>16.579999999999998</v>
      </c>
      <c r="H105" s="105">
        <f>ROUND(G105*1.01,2)</f>
        <v>16.75</v>
      </c>
      <c r="I105" s="105">
        <f t="shared" ref="I105:Z105" si="229">ROUND(H105*1.01,2)</f>
        <v>16.920000000000002</v>
      </c>
      <c r="J105" s="105">
        <f t="shared" si="229"/>
        <v>17.09</v>
      </c>
      <c r="K105" s="105">
        <f t="shared" si="229"/>
        <v>17.260000000000002</v>
      </c>
      <c r="L105" s="105">
        <f t="shared" si="229"/>
        <v>17.43</v>
      </c>
      <c r="M105" s="105">
        <f t="shared" si="229"/>
        <v>17.600000000000001</v>
      </c>
      <c r="N105" s="105">
        <f t="shared" si="229"/>
        <v>17.78</v>
      </c>
      <c r="O105" s="105">
        <f t="shared" si="229"/>
        <v>17.96</v>
      </c>
      <c r="P105" s="105">
        <f t="shared" si="229"/>
        <v>18.14</v>
      </c>
      <c r="Q105" s="105">
        <f t="shared" si="229"/>
        <v>18.32</v>
      </c>
      <c r="R105" s="105">
        <f t="shared" si="229"/>
        <v>18.5</v>
      </c>
      <c r="S105" s="105">
        <f t="shared" si="229"/>
        <v>18.690000000000001</v>
      </c>
      <c r="T105" s="105">
        <f t="shared" si="229"/>
        <v>18.88</v>
      </c>
      <c r="U105" s="105">
        <f t="shared" si="229"/>
        <v>19.07</v>
      </c>
      <c r="V105" s="105">
        <f t="shared" si="229"/>
        <v>19.260000000000002</v>
      </c>
      <c r="W105" s="105">
        <f t="shared" si="229"/>
        <v>19.45</v>
      </c>
      <c r="X105" s="105">
        <f t="shared" si="229"/>
        <v>19.64</v>
      </c>
      <c r="Y105" s="105">
        <f t="shared" si="229"/>
        <v>19.84</v>
      </c>
      <c r="Z105" s="105">
        <f t="shared" si="229"/>
        <v>20.04</v>
      </c>
      <c r="AA105" s="113"/>
      <c r="AB105" s="96"/>
      <c r="AC105" s="96"/>
      <c r="AD105" s="96"/>
    </row>
    <row r="106" spans="1:30" ht="15" customHeight="1" x14ac:dyDescent="0.25">
      <c r="A106" s="49"/>
      <c r="B106" s="78"/>
      <c r="C106" s="16"/>
      <c r="D106" s="60"/>
      <c r="E106" s="97" t="s">
        <v>105</v>
      </c>
      <c r="F106" s="98">
        <f t="shared" ref="F106:Z106" si="230">ROUND(F105*1.02,2)</f>
        <v>15.89</v>
      </c>
      <c r="G106" s="98">
        <f t="shared" si="230"/>
        <v>16.91</v>
      </c>
      <c r="H106" s="98">
        <f t="shared" si="230"/>
        <v>17.09</v>
      </c>
      <c r="I106" s="98">
        <f t="shared" si="230"/>
        <v>17.260000000000002</v>
      </c>
      <c r="J106" s="98">
        <f t="shared" si="230"/>
        <v>17.43</v>
      </c>
      <c r="K106" s="98">
        <f t="shared" si="230"/>
        <v>17.61</v>
      </c>
      <c r="L106" s="98">
        <f t="shared" si="230"/>
        <v>17.78</v>
      </c>
      <c r="M106" s="98">
        <f t="shared" si="230"/>
        <v>17.95</v>
      </c>
      <c r="N106" s="98">
        <f t="shared" si="230"/>
        <v>18.14</v>
      </c>
      <c r="O106" s="98">
        <f t="shared" si="230"/>
        <v>18.32</v>
      </c>
      <c r="P106" s="98">
        <f t="shared" si="230"/>
        <v>18.5</v>
      </c>
      <c r="Q106" s="98">
        <f t="shared" si="230"/>
        <v>18.690000000000001</v>
      </c>
      <c r="R106" s="98">
        <f t="shared" si="230"/>
        <v>18.87</v>
      </c>
      <c r="S106" s="98">
        <f t="shared" si="230"/>
        <v>19.059999999999999</v>
      </c>
      <c r="T106" s="98">
        <f t="shared" si="230"/>
        <v>19.260000000000002</v>
      </c>
      <c r="U106" s="98">
        <f t="shared" si="230"/>
        <v>19.45</v>
      </c>
      <c r="V106" s="98">
        <f t="shared" si="230"/>
        <v>19.649999999999999</v>
      </c>
      <c r="W106" s="98">
        <f t="shared" si="230"/>
        <v>19.84</v>
      </c>
      <c r="X106" s="98">
        <f t="shared" si="230"/>
        <v>20.03</v>
      </c>
      <c r="Y106" s="98">
        <f t="shared" si="230"/>
        <v>20.239999999999998</v>
      </c>
      <c r="Z106" s="98">
        <f t="shared" si="230"/>
        <v>20.440000000000001</v>
      </c>
      <c r="AA106" s="113"/>
      <c r="AB106" s="96"/>
      <c r="AC106" s="96"/>
      <c r="AD106" s="96"/>
    </row>
    <row r="107" spans="1:30" ht="15" customHeight="1" x14ac:dyDescent="0.25">
      <c r="A107" s="49">
        <v>12</v>
      </c>
      <c r="B107" s="78"/>
      <c r="C107" s="16"/>
      <c r="D107" s="60"/>
      <c r="E107" s="25" t="s">
        <v>106</v>
      </c>
      <c r="F107" s="26">
        <f>ROUND(F106*1.02,2)</f>
        <v>16.21</v>
      </c>
      <c r="G107" s="26">
        <f t="shared" ref="G107:Z107" si="231">ROUND(G106*1.02,2)</f>
        <v>17.25</v>
      </c>
      <c r="H107" s="26">
        <f t="shared" si="231"/>
        <v>17.43</v>
      </c>
      <c r="I107" s="26">
        <f t="shared" si="231"/>
        <v>17.61</v>
      </c>
      <c r="J107" s="26">
        <f t="shared" si="231"/>
        <v>17.78</v>
      </c>
      <c r="K107" s="26">
        <f t="shared" si="231"/>
        <v>17.96</v>
      </c>
      <c r="L107" s="26">
        <f t="shared" si="231"/>
        <v>18.14</v>
      </c>
      <c r="M107" s="26">
        <f t="shared" si="231"/>
        <v>18.309999999999999</v>
      </c>
      <c r="N107" s="26">
        <f t="shared" si="231"/>
        <v>18.5</v>
      </c>
      <c r="O107" s="26">
        <f t="shared" si="231"/>
        <v>18.690000000000001</v>
      </c>
      <c r="P107" s="26">
        <f t="shared" si="231"/>
        <v>18.87</v>
      </c>
      <c r="Q107" s="26">
        <f t="shared" si="231"/>
        <v>19.059999999999999</v>
      </c>
      <c r="R107" s="26">
        <f t="shared" si="231"/>
        <v>19.25</v>
      </c>
      <c r="S107" s="26">
        <f t="shared" si="231"/>
        <v>19.440000000000001</v>
      </c>
      <c r="T107" s="26">
        <f t="shared" si="231"/>
        <v>19.649999999999999</v>
      </c>
      <c r="U107" s="26">
        <f t="shared" si="231"/>
        <v>19.84</v>
      </c>
      <c r="V107" s="26">
        <f t="shared" si="231"/>
        <v>20.04</v>
      </c>
      <c r="W107" s="26">
        <f t="shared" si="231"/>
        <v>20.239999999999998</v>
      </c>
      <c r="X107" s="26">
        <f t="shared" si="231"/>
        <v>20.43</v>
      </c>
      <c r="Y107" s="26">
        <f t="shared" si="231"/>
        <v>20.64</v>
      </c>
      <c r="Z107" s="26">
        <f t="shared" si="231"/>
        <v>20.85</v>
      </c>
      <c r="AA107" s="113" t="s">
        <v>6</v>
      </c>
      <c r="AB107" s="96"/>
      <c r="AC107" s="96"/>
      <c r="AD107" s="96"/>
    </row>
    <row r="108" spans="1:30" ht="15" customHeight="1" x14ac:dyDescent="0.25">
      <c r="A108" s="49"/>
      <c r="B108" s="78"/>
      <c r="C108" s="16"/>
      <c r="D108" s="60"/>
      <c r="E108" s="27" t="s">
        <v>108</v>
      </c>
      <c r="F108" s="28">
        <f>ROUND(F107*1.03,2)</f>
        <v>16.7</v>
      </c>
      <c r="G108" s="28">
        <f t="shared" ref="G108:Z109" si="232">ROUND(G107*1.03,2)</f>
        <v>17.77</v>
      </c>
      <c r="H108" s="28">
        <f t="shared" si="232"/>
        <v>17.95</v>
      </c>
      <c r="I108" s="28">
        <f t="shared" si="232"/>
        <v>18.14</v>
      </c>
      <c r="J108" s="28">
        <f t="shared" si="232"/>
        <v>18.309999999999999</v>
      </c>
      <c r="K108" s="28">
        <f t="shared" si="232"/>
        <v>18.5</v>
      </c>
      <c r="L108" s="28">
        <f t="shared" si="232"/>
        <v>18.68</v>
      </c>
      <c r="M108" s="28">
        <f t="shared" si="232"/>
        <v>18.86</v>
      </c>
      <c r="N108" s="28">
        <f t="shared" si="232"/>
        <v>19.059999999999999</v>
      </c>
      <c r="O108" s="28">
        <f t="shared" si="232"/>
        <v>19.25</v>
      </c>
      <c r="P108" s="28">
        <f t="shared" si="232"/>
        <v>19.440000000000001</v>
      </c>
      <c r="Q108" s="28">
        <f t="shared" si="232"/>
        <v>19.63</v>
      </c>
      <c r="R108" s="28">
        <f t="shared" si="232"/>
        <v>19.829999999999998</v>
      </c>
      <c r="S108" s="28">
        <f t="shared" si="232"/>
        <v>20.02</v>
      </c>
      <c r="T108" s="28">
        <f t="shared" si="232"/>
        <v>20.239999999999998</v>
      </c>
      <c r="U108" s="28">
        <f t="shared" si="232"/>
        <v>20.440000000000001</v>
      </c>
      <c r="V108" s="28">
        <f t="shared" si="232"/>
        <v>20.64</v>
      </c>
      <c r="W108" s="28">
        <f t="shared" si="232"/>
        <v>20.85</v>
      </c>
      <c r="X108" s="28">
        <f t="shared" si="232"/>
        <v>21.04</v>
      </c>
      <c r="Y108" s="28">
        <f t="shared" si="232"/>
        <v>21.26</v>
      </c>
      <c r="Z108" s="28">
        <f t="shared" si="232"/>
        <v>21.48</v>
      </c>
      <c r="AA108" s="113" t="s">
        <v>125</v>
      </c>
      <c r="AB108" s="96"/>
      <c r="AC108" s="96"/>
      <c r="AD108" s="96"/>
    </row>
    <row r="109" spans="1:30" ht="15" customHeight="1" thickBot="1" x14ac:dyDescent="0.3">
      <c r="A109" s="49"/>
      <c r="B109" s="77"/>
      <c r="C109" s="44"/>
      <c r="D109" s="88"/>
      <c r="E109" s="21" t="s">
        <v>109</v>
      </c>
      <c r="F109" s="22">
        <f>ROUND(F108*1.03,2)</f>
        <v>17.2</v>
      </c>
      <c r="G109" s="22">
        <f t="shared" si="232"/>
        <v>18.3</v>
      </c>
      <c r="H109" s="22">
        <f t="shared" si="232"/>
        <v>18.489999999999998</v>
      </c>
      <c r="I109" s="22">
        <f t="shared" si="232"/>
        <v>18.68</v>
      </c>
      <c r="J109" s="22">
        <f t="shared" si="232"/>
        <v>18.86</v>
      </c>
      <c r="K109" s="22">
        <f t="shared" si="232"/>
        <v>19.059999999999999</v>
      </c>
      <c r="L109" s="22">
        <f t="shared" si="232"/>
        <v>19.239999999999998</v>
      </c>
      <c r="M109" s="22">
        <f t="shared" si="232"/>
        <v>19.43</v>
      </c>
      <c r="N109" s="22">
        <f t="shared" si="232"/>
        <v>19.63</v>
      </c>
      <c r="O109" s="22">
        <f t="shared" si="232"/>
        <v>19.829999999999998</v>
      </c>
      <c r="P109" s="22">
        <f t="shared" si="232"/>
        <v>20.02</v>
      </c>
      <c r="Q109" s="22">
        <f t="shared" si="232"/>
        <v>20.22</v>
      </c>
      <c r="R109" s="22">
        <f t="shared" si="232"/>
        <v>20.420000000000002</v>
      </c>
      <c r="S109" s="22">
        <f t="shared" si="232"/>
        <v>20.62</v>
      </c>
      <c r="T109" s="22">
        <f t="shared" si="232"/>
        <v>20.85</v>
      </c>
      <c r="U109" s="22">
        <f t="shared" si="232"/>
        <v>21.05</v>
      </c>
      <c r="V109" s="22">
        <f t="shared" si="232"/>
        <v>21.26</v>
      </c>
      <c r="W109" s="22">
        <f t="shared" si="232"/>
        <v>21.48</v>
      </c>
      <c r="X109" s="22">
        <f t="shared" si="232"/>
        <v>21.67</v>
      </c>
      <c r="Y109" s="22">
        <f t="shared" si="232"/>
        <v>21.9</v>
      </c>
      <c r="Z109" s="22">
        <f t="shared" si="232"/>
        <v>22.12</v>
      </c>
      <c r="AA109" s="113" t="s">
        <v>126</v>
      </c>
      <c r="AB109" s="96"/>
      <c r="AC109" s="96"/>
      <c r="AD109" s="96"/>
    </row>
    <row r="110" spans="1:30" ht="15" customHeight="1" x14ac:dyDescent="0.25">
      <c r="A110" s="49"/>
      <c r="B110" s="81"/>
      <c r="C110" s="69"/>
      <c r="D110" s="85"/>
      <c r="E110" s="72" t="s">
        <v>111</v>
      </c>
      <c r="F110" s="71">
        <f>ROUND(F109*1.015,2)</f>
        <v>17.46</v>
      </c>
      <c r="G110" s="71">
        <f t="shared" ref="G110:Z110" si="233">ROUND(G109*1.015,2)</f>
        <v>18.57</v>
      </c>
      <c r="H110" s="71">
        <f t="shared" si="233"/>
        <v>18.77</v>
      </c>
      <c r="I110" s="71">
        <f t="shared" si="233"/>
        <v>18.96</v>
      </c>
      <c r="J110" s="71">
        <f t="shared" si="233"/>
        <v>19.14</v>
      </c>
      <c r="K110" s="71">
        <f t="shared" si="233"/>
        <v>19.350000000000001</v>
      </c>
      <c r="L110" s="71">
        <f t="shared" si="233"/>
        <v>19.53</v>
      </c>
      <c r="M110" s="71">
        <f t="shared" si="233"/>
        <v>19.72</v>
      </c>
      <c r="N110" s="71">
        <f t="shared" si="233"/>
        <v>19.920000000000002</v>
      </c>
      <c r="O110" s="71">
        <f t="shared" si="233"/>
        <v>20.13</v>
      </c>
      <c r="P110" s="71">
        <f t="shared" si="233"/>
        <v>20.32</v>
      </c>
      <c r="Q110" s="71">
        <f t="shared" si="233"/>
        <v>20.52</v>
      </c>
      <c r="R110" s="71">
        <f t="shared" si="233"/>
        <v>20.73</v>
      </c>
      <c r="S110" s="71">
        <f t="shared" si="233"/>
        <v>20.93</v>
      </c>
      <c r="T110" s="71">
        <f t="shared" si="233"/>
        <v>21.16</v>
      </c>
      <c r="U110" s="71">
        <f t="shared" si="233"/>
        <v>21.37</v>
      </c>
      <c r="V110" s="71">
        <f t="shared" si="233"/>
        <v>21.58</v>
      </c>
      <c r="W110" s="71">
        <f t="shared" si="233"/>
        <v>21.8</v>
      </c>
      <c r="X110" s="71">
        <f t="shared" si="233"/>
        <v>22</v>
      </c>
      <c r="Y110" s="71">
        <f t="shared" si="233"/>
        <v>22.23</v>
      </c>
      <c r="Z110" s="71">
        <f t="shared" si="233"/>
        <v>22.45</v>
      </c>
      <c r="AA110" s="113"/>
      <c r="AB110" s="96"/>
      <c r="AC110" s="96"/>
      <c r="AD110" s="96"/>
    </row>
    <row r="111" spans="1:30" ht="15" customHeight="1" x14ac:dyDescent="0.25">
      <c r="A111" s="49"/>
      <c r="B111" s="81"/>
      <c r="C111" s="69"/>
      <c r="D111" s="85"/>
      <c r="E111" s="100" t="s">
        <v>112</v>
      </c>
      <c r="F111" s="101">
        <f>ROUND(F110*1.02,2)</f>
        <v>17.809999999999999</v>
      </c>
      <c r="G111" s="101">
        <f t="shared" ref="G111:Z111" si="234">ROUND(G110*1.02,2)</f>
        <v>18.940000000000001</v>
      </c>
      <c r="H111" s="101">
        <f t="shared" si="234"/>
        <v>19.149999999999999</v>
      </c>
      <c r="I111" s="101">
        <f t="shared" si="234"/>
        <v>19.34</v>
      </c>
      <c r="J111" s="101">
        <f t="shared" si="234"/>
        <v>19.52</v>
      </c>
      <c r="K111" s="101">
        <f t="shared" si="234"/>
        <v>19.739999999999998</v>
      </c>
      <c r="L111" s="101">
        <f t="shared" si="234"/>
        <v>19.920000000000002</v>
      </c>
      <c r="M111" s="101">
        <f t="shared" si="234"/>
        <v>20.11</v>
      </c>
      <c r="N111" s="101">
        <f t="shared" si="234"/>
        <v>20.32</v>
      </c>
      <c r="O111" s="101">
        <f t="shared" si="234"/>
        <v>20.53</v>
      </c>
      <c r="P111" s="101">
        <f t="shared" si="234"/>
        <v>20.73</v>
      </c>
      <c r="Q111" s="101">
        <f t="shared" si="234"/>
        <v>20.93</v>
      </c>
      <c r="R111" s="101">
        <f t="shared" si="234"/>
        <v>21.14</v>
      </c>
      <c r="S111" s="101">
        <f t="shared" si="234"/>
        <v>21.35</v>
      </c>
      <c r="T111" s="101">
        <f t="shared" si="234"/>
        <v>21.58</v>
      </c>
      <c r="U111" s="101">
        <f t="shared" si="234"/>
        <v>21.8</v>
      </c>
      <c r="V111" s="101">
        <f t="shared" si="234"/>
        <v>22.01</v>
      </c>
      <c r="W111" s="101">
        <f t="shared" si="234"/>
        <v>22.24</v>
      </c>
      <c r="X111" s="101">
        <f t="shared" si="234"/>
        <v>22.44</v>
      </c>
      <c r="Y111" s="101">
        <f t="shared" si="234"/>
        <v>22.67</v>
      </c>
      <c r="Z111" s="101">
        <f t="shared" si="234"/>
        <v>22.9</v>
      </c>
      <c r="AA111" s="113"/>
      <c r="AB111" s="96"/>
      <c r="AC111" s="96"/>
      <c r="AD111" s="96"/>
    </row>
    <row r="112" spans="1:30" ht="15" customHeight="1" x14ac:dyDescent="0.25">
      <c r="A112" s="49"/>
      <c r="B112" s="81"/>
      <c r="C112" s="69"/>
      <c r="D112" s="85"/>
      <c r="E112" s="73" t="s">
        <v>113</v>
      </c>
      <c r="F112" s="99">
        <f t="shared" ref="F112" si="235">ROUND(F111*1.025,2)</f>
        <v>18.260000000000002</v>
      </c>
      <c r="G112" s="99">
        <f t="shared" ref="G112" si="236">ROUND(G111*1.025,2)</f>
        <v>19.41</v>
      </c>
      <c r="H112" s="99">
        <f t="shared" ref="H112" si="237">ROUND(H111*1.025,2)</f>
        <v>19.63</v>
      </c>
      <c r="I112" s="99">
        <f t="shared" ref="I112" si="238">ROUND(I111*1.025,2)</f>
        <v>19.82</v>
      </c>
      <c r="J112" s="99">
        <f t="shared" ref="J112" si="239">ROUND(J111*1.025,2)</f>
        <v>20.010000000000002</v>
      </c>
      <c r="K112" s="99">
        <f t="shared" ref="K112" si="240">ROUND(K111*1.025,2)</f>
        <v>20.23</v>
      </c>
      <c r="L112" s="99">
        <f t="shared" ref="L112" si="241">ROUND(L111*1.025,2)</f>
        <v>20.420000000000002</v>
      </c>
      <c r="M112" s="99">
        <f t="shared" ref="M112" si="242">ROUND(M111*1.025,2)</f>
        <v>20.61</v>
      </c>
      <c r="N112" s="99">
        <f t="shared" ref="N112" si="243">ROUND(N111*1.025,2)</f>
        <v>20.83</v>
      </c>
      <c r="O112" s="99">
        <f t="shared" ref="O112" si="244">ROUND(O111*1.025,2)</f>
        <v>21.04</v>
      </c>
      <c r="P112" s="99">
        <f t="shared" ref="P112" si="245">ROUND(P111*1.025,2)</f>
        <v>21.25</v>
      </c>
      <c r="Q112" s="99">
        <f t="shared" ref="Q112" si="246">ROUND(Q111*1.025,2)</f>
        <v>21.45</v>
      </c>
      <c r="R112" s="99">
        <f t="shared" ref="R112" si="247">ROUND(R111*1.025,2)</f>
        <v>21.67</v>
      </c>
      <c r="S112" s="99">
        <f t="shared" ref="S112" si="248">ROUND(S111*1.025,2)</f>
        <v>21.88</v>
      </c>
      <c r="T112" s="99">
        <f t="shared" ref="T112" si="249">ROUND(T111*1.025,2)</f>
        <v>22.12</v>
      </c>
      <c r="U112" s="99">
        <f t="shared" ref="U112" si="250">ROUND(U111*1.025,2)</f>
        <v>22.35</v>
      </c>
      <c r="V112" s="99">
        <f t="shared" ref="V112" si="251">ROUND(V111*1.025,2)</f>
        <v>22.56</v>
      </c>
      <c r="W112" s="99">
        <f t="shared" ref="W112" si="252">ROUND(W111*1.025,2)</f>
        <v>22.8</v>
      </c>
      <c r="X112" s="99">
        <f t="shared" ref="X112" si="253">ROUND(X111*1.025,2)</f>
        <v>23</v>
      </c>
      <c r="Y112" s="99">
        <f t="shared" ref="Y112" si="254">ROUND(Y111*1.025,2)</f>
        <v>23.24</v>
      </c>
      <c r="Z112" s="99">
        <f t="shared" ref="Z112" si="255">ROUND(Z111*1.025,2)</f>
        <v>23.47</v>
      </c>
      <c r="AA112" s="113"/>
      <c r="AB112" s="96"/>
      <c r="AC112" s="96"/>
      <c r="AD112" s="96"/>
    </row>
    <row r="113" spans="1:30" ht="15" customHeight="1" x14ac:dyDescent="0.25">
      <c r="A113" s="49"/>
      <c r="B113" s="81"/>
      <c r="C113" s="69"/>
      <c r="D113" s="85"/>
      <c r="E113" s="120" t="s">
        <v>121</v>
      </c>
      <c r="F113" s="117">
        <f t="shared" ref="F113:Z113" si="256">ROUND(F112*1.02,2)</f>
        <v>18.63</v>
      </c>
      <c r="G113" s="117">
        <f t="shared" si="256"/>
        <v>19.8</v>
      </c>
      <c r="H113" s="117">
        <f t="shared" si="256"/>
        <v>20.02</v>
      </c>
      <c r="I113" s="117">
        <f t="shared" si="256"/>
        <v>20.22</v>
      </c>
      <c r="J113" s="117">
        <f t="shared" si="256"/>
        <v>20.41</v>
      </c>
      <c r="K113" s="117">
        <f t="shared" si="256"/>
        <v>20.63</v>
      </c>
      <c r="L113" s="117">
        <f t="shared" si="256"/>
        <v>20.83</v>
      </c>
      <c r="M113" s="117">
        <f t="shared" si="256"/>
        <v>21.02</v>
      </c>
      <c r="N113" s="117">
        <f t="shared" si="256"/>
        <v>21.25</v>
      </c>
      <c r="O113" s="117">
        <f t="shared" si="256"/>
        <v>21.46</v>
      </c>
      <c r="P113" s="117">
        <f t="shared" si="256"/>
        <v>21.68</v>
      </c>
      <c r="Q113" s="117">
        <f t="shared" si="256"/>
        <v>21.88</v>
      </c>
      <c r="R113" s="117">
        <f t="shared" si="256"/>
        <v>22.1</v>
      </c>
      <c r="S113" s="117">
        <f t="shared" si="256"/>
        <v>22.32</v>
      </c>
      <c r="T113" s="117">
        <f t="shared" si="256"/>
        <v>22.56</v>
      </c>
      <c r="U113" s="117">
        <f t="shared" si="256"/>
        <v>22.8</v>
      </c>
      <c r="V113" s="117">
        <f t="shared" si="256"/>
        <v>23.01</v>
      </c>
      <c r="W113" s="117">
        <f t="shared" si="256"/>
        <v>23.26</v>
      </c>
      <c r="X113" s="117">
        <f t="shared" si="256"/>
        <v>23.46</v>
      </c>
      <c r="Y113" s="117">
        <f t="shared" si="256"/>
        <v>23.7</v>
      </c>
      <c r="Z113" s="117">
        <f t="shared" si="256"/>
        <v>23.94</v>
      </c>
      <c r="AA113" s="113"/>
      <c r="AB113" s="96"/>
      <c r="AC113" s="96"/>
      <c r="AD113" s="96"/>
    </row>
    <row r="114" spans="1:30" ht="15" customHeight="1" thickBot="1" x14ac:dyDescent="0.3">
      <c r="A114" s="43"/>
      <c r="B114" s="90"/>
      <c r="C114" s="91"/>
      <c r="D114" s="92"/>
      <c r="E114" s="121" t="s">
        <v>122</v>
      </c>
      <c r="F114" s="119">
        <f t="shared" ref="F114:Z114" si="257">ROUND(F113*1.015,2)</f>
        <v>18.91</v>
      </c>
      <c r="G114" s="119">
        <f t="shared" si="257"/>
        <v>20.100000000000001</v>
      </c>
      <c r="H114" s="119">
        <f t="shared" si="257"/>
        <v>20.32</v>
      </c>
      <c r="I114" s="119">
        <f t="shared" si="257"/>
        <v>20.52</v>
      </c>
      <c r="J114" s="119">
        <f t="shared" si="257"/>
        <v>20.72</v>
      </c>
      <c r="K114" s="119">
        <f t="shared" si="257"/>
        <v>20.94</v>
      </c>
      <c r="L114" s="119">
        <f t="shared" si="257"/>
        <v>21.14</v>
      </c>
      <c r="M114" s="119">
        <f t="shared" si="257"/>
        <v>21.34</v>
      </c>
      <c r="N114" s="119">
        <f t="shared" si="257"/>
        <v>21.57</v>
      </c>
      <c r="O114" s="119">
        <f t="shared" si="257"/>
        <v>21.78</v>
      </c>
      <c r="P114" s="119">
        <f t="shared" si="257"/>
        <v>22.01</v>
      </c>
      <c r="Q114" s="119">
        <f t="shared" si="257"/>
        <v>22.21</v>
      </c>
      <c r="R114" s="119">
        <f t="shared" si="257"/>
        <v>22.43</v>
      </c>
      <c r="S114" s="119">
        <f t="shared" si="257"/>
        <v>22.65</v>
      </c>
      <c r="T114" s="119">
        <f t="shared" si="257"/>
        <v>22.9</v>
      </c>
      <c r="U114" s="119">
        <f t="shared" si="257"/>
        <v>23.14</v>
      </c>
      <c r="V114" s="119">
        <f t="shared" si="257"/>
        <v>23.36</v>
      </c>
      <c r="W114" s="119">
        <f t="shared" si="257"/>
        <v>23.61</v>
      </c>
      <c r="X114" s="119">
        <f t="shared" si="257"/>
        <v>23.81</v>
      </c>
      <c r="Y114" s="119">
        <f t="shared" si="257"/>
        <v>24.06</v>
      </c>
      <c r="Z114" s="119">
        <f t="shared" si="257"/>
        <v>24.3</v>
      </c>
      <c r="AA114" s="114"/>
      <c r="AB114" s="96"/>
      <c r="AC114" s="96"/>
      <c r="AD114" s="96"/>
    </row>
    <row r="115" spans="1:30" ht="15" customHeight="1" x14ac:dyDescent="0.25">
      <c r="A115" s="49"/>
      <c r="B115" s="79" t="s">
        <v>68</v>
      </c>
      <c r="C115" s="32"/>
      <c r="D115" s="59"/>
      <c r="E115" s="102" t="s">
        <v>105</v>
      </c>
      <c r="F115" s="103">
        <v>15.7</v>
      </c>
      <c r="G115" s="103">
        <v>16.7</v>
      </c>
      <c r="H115" s="103">
        <f>ROUND(G115*1.01,2)</f>
        <v>16.87</v>
      </c>
      <c r="I115" s="103">
        <f t="shared" ref="I115:Z115" si="258">ROUND(H115*1.01,2)</f>
        <v>17.04</v>
      </c>
      <c r="J115" s="103">
        <f t="shared" si="258"/>
        <v>17.21</v>
      </c>
      <c r="K115" s="103">
        <f t="shared" si="258"/>
        <v>17.38</v>
      </c>
      <c r="L115" s="103">
        <f t="shared" si="258"/>
        <v>17.55</v>
      </c>
      <c r="M115" s="103">
        <f t="shared" si="258"/>
        <v>17.73</v>
      </c>
      <c r="N115" s="103">
        <f t="shared" si="258"/>
        <v>17.91</v>
      </c>
      <c r="O115" s="103">
        <f t="shared" si="258"/>
        <v>18.09</v>
      </c>
      <c r="P115" s="103">
        <f t="shared" si="258"/>
        <v>18.27</v>
      </c>
      <c r="Q115" s="103">
        <f t="shared" si="258"/>
        <v>18.45</v>
      </c>
      <c r="R115" s="103">
        <f t="shared" si="258"/>
        <v>18.63</v>
      </c>
      <c r="S115" s="103">
        <f t="shared" si="258"/>
        <v>18.82</v>
      </c>
      <c r="T115" s="103">
        <f t="shared" si="258"/>
        <v>19.010000000000002</v>
      </c>
      <c r="U115" s="103">
        <f t="shared" si="258"/>
        <v>19.2</v>
      </c>
      <c r="V115" s="103">
        <f t="shared" si="258"/>
        <v>19.39</v>
      </c>
      <c r="W115" s="103">
        <f t="shared" si="258"/>
        <v>19.579999999999998</v>
      </c>
      <c r="X115" s="103">
        <f t="shared" si="258"/>
        <v>19.78</v>
      </c>
      <c r="Y115" s="103">
        <f t="shared" si="258"/>
        <v>19.98</v>
      </c>
      <c r="Z115" s="103">
        <f t="shared" si="258"/>
        <v>20.18</v>
      </c>
      <c r="AA115" s="113"/>
      <c r="AB115" s="96"/>
      <c r="AC115" s="96"/>
      <c r="AD115" s="96"/>
    </row>
    <row r="116" spans="1:30" ht="15" customHeight="1" x14ac:dyDescent="0.25">
      <c r="A116" s="49">
        <v>13</v>
      </c>
      <c r="B116" s="78"/>
      <c r="C116" s="16"/>
      <c r="D116" s="60"/>
      <c r="E116" s="25" t="s">
        <v>106</v>
      </c>
      <c r="F116" s="26">
        <f>ROUND(F115*1.02,2)</f>
        <v>16.010000000000002</v>
      </c>
      <c r="G116" s="26">
        <f t="shared" ref="G116:Z116" si="259">ROUND(G115*1.02,2)</f>
        <v>17.03</v>
      </c>
      <c r="H116" s="26">
        <f t="shared" si="259"/>
        <v>17.21</v>
      </c>
      <c r="I116" s="26">
        <f t="shared" si="259"/>
        <v>17.38</v>
      </c>
      <c r="J116" s="26">
        <f t="shared" si="259"/>
        <v>17.55</v>
      </c>
      <c r="K116" s="26">
        <f t="shared" si="259"/>
        <v>17.73</v>
      </c>
      <c r="L116" s="26">
        <f t="shared" si="259"/>
        <v>17.899999999999999</v>
      </c>
      <c r="M116" s="26">
        <f t="shared" si="259"/>
        <v>18.079999999999998</v>
      </c>
      <c r="N116" s="26">
        <f t="shared" si="259"/>
        <v>18.27</v>
      </c>
      <c r="O116" s="26">
        <f t="shared" si="259"/>
        <v>18.45</v>
      </c>
      <c r="P116" s="26">
        <f t="shared" si="259"/>
        <v>18.64</v>
      </c>
      <c r="Q116" s="26">
        <f t="shared" si="259"/>
        <v>18.82</v>
      </c>
      <c r="R116" s="26">
        <f t="shared" si="259"/>
        <v>19</v>
      </c>
      <c r="S116" s="26">
        <f t="shared" si="259"/>
        <v>19.2</v>
      </c>
      <c r="T116" s="26">
        <f t="shared" si="259"/>
        <v>19.39</v>
      </c>
      <c r="U116" s="26">
        <f t="shared" si="259"/>
        <v>19.579999999999998</v>
      </c>
      <c r="V116" s="26">
        <f t="shared" si="259"/>
        <v>19.78</v>
      </c>
      <c r="W116" s="26">
        <f t="shared" si="259"/>
        <v>19.97</v>
      </c>
      <c r="X116" s="26">
        <f t="shared" si="259"/>
        <v>20.18</v>
      </c>
      <c r="Y116" s="26">
        <f t="shared" si="259"/>
        <v>20.38</v>
      </c>
      <c r="Z116" s="26">
        <f t="shared" si="259"/>
        <v>20.58</v>
      </c>
      <c r="AA116" s="113" t="s">
        <v>44</v>
      </c>
      <c r="AB116" s="96"/>
      <c r="AC116" s="96"/>
      <c r="AD116" s="96"/>
    </row>
    <row r="117" spans="1:30" ht="15" customHeight="1" x14ac:dyDescent="0.25">
      <c r="A117" s="49"/>
      <c r="B117" s="78"/>
      <c r="C117" s="16"/>
      <c r="D117" s="60"/>
      <c r="E117" s="27" t="s">
        <v>108</v>
      </c>
      <c r="F117" s="28">
        <f>ROUND(F116*1.03,2)</f>
        <v>16.489999999999998</v>
      </c>
      <c r="G117" s="28">
        <f t="shared" ref="G117:Z118" si="260">ROUND(G116*1.03,2)</f>
        <v>17.54</v>
      </c>
      <c r="H117" s="28">
        <f t="shared" si="260"/>
        <v>17.73</v>
      </c>
      <c r="I117" s="28">
        <f t="shared" si="260"/>
        <v>17.899999999999999</v>
      </c>
      <c r="J117" s="28">
        <f t="shared" si="260"/>
        <v>18.079999999999998</v>
      </c>
      <c r="K117" s="28">
        <f t="shared" si="260"/>
        <v>18.260000000000002</v>
      </c>
      <c r="L117" s="28">
        <f t="shared" si="260"/>
        <v>18.440000000000001</v>
      </c>
      <c r="M117" s="28">
        <f t="shared" si="260"/>
        <v>18.62</v>
      </c>
      <c r="N117" s="28">
        <f t="shared" si="260"/>
        <v>18.82</v>
      </c>
      <c r="O117" s="28">
        <f t="shared" si="260"/>
        <v>19</v>
      </c>
      <c r="P117" s="28">
        <f t="shared" si="260"/>
        <v>19.2</v>
      </c>
      <c r="Q117" s="28">
        <f t="shared" si="260"/>
        <v>19.38</v>
      </c>
      <c r="R117" s="28">
        <f t="shared" si="260"/>
        <v>19.57</v>
      </c>
      <c r="S117" s="28">
        <f t="shared" si="260"/>
        <v>19.78</v>
      </c>
      <c r="T117" s="28">
        <f t="shared" si="260"/>
        <v>19.97</v>
      </c>
      <c r="U117" s="28">
        <f t="shared" si="260"/>
        <v>20.170000000000002</v>
      </c>
      <c r="V117" s="28">
        <f t="shared" si="260"/>
        <v>20.37</v>
      </c>
      <c r="W117" s="28">
        <f t="shared" si="260"/>
        <v>20.57</v>
      </c>
      <c r="X117" s="28">
        <f t="shared" si="260"/>
        <v>20.79</v>
      </c>
      <c r="Y117" s="28">
        <f t="shared" si="260"/>
        <v>20.99</v>
      </c>
      <c r="Z117" s="28">
        <f t="shared" si="260"/>
        <v>21.2</v>
      </c>
      <c r="AA117" s="113" t="s">
        <v>68</v>
      </c>
      <c r="AB117" s="96"/>
      <c r="AC117" s="96"/>
      <c r="AD117" s="96"/>
    </row>
    <row r="118" spans="1:30" ht="15" customHeight="1" thickBot="1" x14ac:dyDescent="0.3">
      <c r="A118" s="49"/>
      <c r="B118" s="77"/>
      <c r="C118" s="44"/>
      <c r="D118" s="88"/>
      <c r="E118" s="21" t="s">
        <v>109</v>
      </c>
      <c r="F118" s="22">
        <f>ROUND(F117*1.03,2)</f>
        <v>16.98</v>
      </c>
      <c r="G118" s="22">
        <f t="shared" si="260"/>
        <v>18.07</v>
      </c>
      <c r="H118" s="22">
        <f t="shared" si="260"/>
        <v>18.260000000000002</v>
      </c>
      <c r="I118" s="22">
        <f t="shared" si="260"/>
        <v>18.440000000000001</v>
      </c>
      <c r="J118" s="22">
        <f t="shared" si="260"/>
        <v>18.62</v>
      </c>
      <c r="K118" s="22">
        <f t="shared" si="260"/>
        <v>18.809999999999999</v>
      </c>
      <c r="L118" s="22">
        <f t="shared" si="260"/>
        <v>18.989999999999998</v>
      </c>
      <c r="M118" s="22">
        <f t="shared" si="260"/>
        <v>19.18</v>
      </c>
      <c r="N118" s="22">
        <f t="shared" si="260"/>
        <v>19.38</v>
      </c>
      <c r="O118" s="22">
        <f t="shared" si="260"/>
        <v>19.57</v>
      </c>
      <c r="P118" s="22">
        <f t="shared" si="260"/>
        <v>19.78</v>
      </c>
      <c r="Q118" s="22">
        <f t="shared" si="260"/>
        <v>19.96</v>
      </c>
      <c r="R118" s="22">
        <f t="shared" si="260"/>
        <v>20.16</v>
      </c>
      <c r="S118" s="22">
        <f t="shared" si="260"/>
        <v>20.37</v>
      </c>
      <c r="T118" s="22">
        <f t="shared" si="260"/>
        <v>20.57</v>
      </c>
      <c r="U118" s="22">
        <f t="shared" si="260"/>
        <v>20.78</v>
      </c>
      <c r="V118" s="22">
        <f t="shared" si="260"/>
        <v>20.98</v>
      </c>
      <c r="W118" s="22">
        <f t="shared" si="260"/>
        <v>21.19</v>
      </c>
      <c r="X118" s="22">
        <f t="shared" si="260"/>
        <v>21.41</v>
      </c>
      <c r="Y118" s="22">
        <f t="shared" si="260"/>
        <v>21.62</v>
      </c>
      <c r="Z118" s="22">
        <f t="shared" si="260"/>
        <v>21.84</v>
      </c>
      <c r="AA118" s="113"/>
      <c r="AB118" s="96"/>
      <c r="AC118" s="96"/>
      <c r="AD118" s="96"/>
    </row>
    <row r="119" spans="1:30" ht="15" customHeight="1" x14ac:dyDescent="0.25">
      <c r="A119" s="49"/>
      <c r="B119" s="81"/>
      <c r="C119" s="69"/>
      <c r="D119" s="85"/>
      <c r="E119" s="72" t="s">
        <v>111</v>
      </c>
      <c r="F119" s="71">
        <f>ROUND(F118*1.015,2)</f>
        <v>17.23</v>
      </c>
      <c r="G119" s="71">
        <f t="shared" ref="G119:Z119" si="261">ROUND(G118*1.015,2)</f>
        <v>18.34</v>
      </c>
      <c r="H119" s="71">
        <f t="shared" si="261"/>
        <v>18.53</v>
      </c>
      <c r="I119" s="71">
        <f t="shared" si="261"/>
        <v>18.72</v>
      </c>
      <c r="J119" s="71">
        <f t="shared" si="261"/>
        <v>18.899999999999999</v>
      </c>
      <c r="K119" s="71">
        <f t="shared" si="261"/>
        <v>19.09</v>
      </c>
      <c r="L119" s="71">
        <f t="shared" si="261"/>
        <v>19.27</v>
      </c>
      <c r="M119" s="71">
        <f t="shared" si="261"/>
        <v>19.47</v>
      </c>
      <c r="N119" s="71">
        <f t="shared" si="261"/>
        <v>19.670000000000002</v>
      </c>
      <c r="O119" s="71">
        <f t="shared" si="261"/>
        <v>19.86</v>
      </c>
      <c r="P119" s="71">
        <f t="shared" si="261"/>
        <v>20.079999999999998</v>
      </c>
      <c r="Q119" s="71">
        <f t="shared" si="261"/>
        <v>20.260000000000002</v>
      </c>
      <c r="R119" s="71">
        <f t="shared" si="261"/>
        <v>20.46</v>
      </c>
      <c r="S119" s="71">
        <f t="shared" si="261"/>
        <v>20.68</v>
      </c>
      <c r="T119" s="71">
        <f t="shared" si="261"/>
        <v>20.88</v>
      </c>
      <c r="U119" s="71">
        <f t="shared" si="261"/>
        <v>21.09</v>
      </c>
      <c r="V119" s="71">
        <f t="shared" si="261"/>
        <v>21.29</v>
      </c>
      <c r="W119" s="71">
        <f t="shared" si="261"/>
        <v>21.51</v>
      </c>
      <c r="X119" s="71">
        <f t="shared" si="261"/>
        <v>21.73</v>
      </c>
      <c r="Y119" s="71">
        <f t="shared" si="261"/>
        <v>21.94</v>
      </c>
      <c r="Z119" s="71">
        <f t="shared" si="261"/>
        <v>22.17</v>
      </c>
      <c r="AA119" s="113"/>
      <c r="AB119" s="96"/>
      <c r="AC119" s="96"/>
      <c r="AD119" s="96"/>
    </row>
    <row r="120" spans="1:30" ht="15" customHeight="1" x14ac:dyDescent="0.25">
      <c r="A120" s="49"/>
      <c r="B120" s="81"/>
      <c r="C120" s="69"/>
      <c r="D120" s="85"/>
      <c r="E120" s="100" t="s">
        <v>112</v>
      </c>
      <c r="F120" s="101">
        <f>ROUND(F119*1.02,2)</f>
        <v>17.57</v>
      </c>
      <c r="G120" s="101">
        <f t="shared" ref="G120:Z120" si="262">ROUND(G119*1.02,2)</f>
        <v>18.71</v>
      </c>
      <c r="H120" s="101">
        <f t="shared" si="262"/>
        <v>18.899999999999999</v>
      </c>
      <c r="I120" s="101">
        <f t="shared" si="262"/>
        <v>19.09</v>
      </c>
      <c r="J120" s="101">
        <f t="shared" si="262"/>
        <v>19.28</v>
      </c>
      <c r="K120" s="101">
        <f t="shared" si="262"/>
        <v>19.47</v>
      </c>
      <c r="L120" s="101">
        <f t="shared" si="262"/>
        <v>19.66</v>
      </c>
      <c r="M120" s="101">
        <f t="shared" si="262"/>
        <v>19.86</v>
      </c>
      <c r="N120" s="101">
        <f t="shared" si="262"/>
        <v>20.059999999999999</v>
      </c>
      <c r="O120" s="101">
        <f t="shared" si="262"/>
        <v>20.260000000000002</v>
      </c>
      <c r="P120" s="101">
        <f t="shared" si="262"/>
        <v>20.48</v>
      </c>
      <c r="Q120" s="101">
        <f t="shared" si="262"/>
        <v>20.67</v>
      </c>
      <c r="R120" s="101">
        <f t="shared" si="262"/>
        <v>20.87</v>
      </c>
      <c r="S120" s="101">
        <f t="shared" si="262"/>
        <v>21.09</v>
      </c>
      <c r="T120" s="101">
        <f t="shared" si="262"/>
        <v>21.3</v>
      </c>
      <c r="U120" s="101">
        <f t="shared" si="262"/>
        <v>21.51</v>
      </c>
      <c r="V120" s="101">
        <f t="shared" si="262"/>
        <v>21.72</v>
      </c>
      <c r="W120" s="101">
        <f t="shared" si="262"/>
        <v>21.94</v>
      </c>
      <c r="X120" s="101">
        <f t="shared" si="262"/>
        <v>22.16</v>
      </c>
      <c r="Y120" s="101">
        <f t="shared" si="262"/>
        <v>22.38</v>
      </c>
      <c r="Z120" s="101">
        <f t="shared" si="262"/>
        <v>22.61</v>
      </c>
      <c r="AA120" s="113"/>
      <c r="AB120" s="96"/>
      <c r="AC120" s="96"/>
      <c r="AD120" s="96"/>
    </row>
    <row r="121" spans="1:30" ht="15" customHeight="1" x14ac:dyDescent="0.25">
      <c r="A121" s="49"/>
      <c r="B121" s="81"/>
      <c r="C121" s="69"/>
      <c r="D121" s="85"/>
      <c r="E121" s="73" t="s">
        <v>113</v>
      </c>
      <c r="F121" s="99">
        <f t="shared" ref="F121" si="263">ROUND(F120*1.025,2)</f>
        <v>18.010000000000002</v>
      </c>
      <c r="G121" s="99">
        <v>19.73</v>
      </c>
      <c r="H121" s="99">
        <f t="shared" ref="H121" si="264">ROUND(H120*1.025,2)</f>
        <v>19.37</v>
      </c>
      <c r="I121" s="99">
        <f t="shared" ref="I121" si="265">ROUND(I120*1.025,2)</f>
        <v>19.57</v>
      </c>
      <c r="J121" s="99">
        <f t="shared" ref="J121" si="266">ROUND(J120*1.025,2)</f>
        <v>19.760000000000002</v>
      </c>
      <c r="K121" s="99">
        <f t="shared" ref="K121" si="267">ROUND(K120*1.025,2)</f>
        <v>19.96</v>
      </c>
      <c r="L121" s="99">
        <f t="shared" ref="L121" si="268">ROUND(L120*1.025,2)</f>
        <v>20.149999999999999</v>
      </c>
      <c r="M121" s="99">
        <f t="shared" ref="M121" si="269">ROUND(M120*1.025,2)</f>
        <v>20.36</v>
      </c>
      <c r="N121" s="99">
        <f t="shared" ref="N121" si="270">ROUND(N120*1.025,2)</f>
        <v>20.56</v>
      </c>
      <c r="O121" s="99">
        <f t="shared" ref="O121" si="271">ROUND(O120*1.025,2)</f>
        <v>20.77</v>
      </c>
      <c r="P121" s="99">
        <f t="shared" ref="P121" si="272">ROUND(P120*1.025,2)</f>
        <v>20.99</v>
      </c>
      <c r="Q121" s="99">
        <f t="shared" ref="Q121" si="273">ROUND(Q120*1.025,2)</f>
        <v>21.19</v>
      </c>
      <c r="R121" s="99">
        <f t="shared" ref="R121" si="274">ROUND(R120*1.025,2)</f>
        <v>21.39</v>
      </c>
      <c r="S121" s="99">
        <f t="shared" ref="S121" si="275">ROUND(S120*1.025,2)</f>
        <v>21.62</v>
      </c>
      <c r="T121" s="99">
        <f t="shared" ref="T121" si="276">ROUND(T120*1.025,2)</f>
        <v>21.83</v>
      </c>
      <c r="U121" s="99">
        <f t="shared" ref="U121" si="277">ROUND(U120*1.025,2)</f>
        <v>22.05</v>
      </c>
      <c r="V121" s="99">
        <f t="shared" ref="V121" si="278">ROUND(V120*1.025,2)</f>
        <v>22.26</v>
      </c>
      <c r="W121" s="99">
        <f t="shared" ref="W121" si="279">ROUND(W120*1.025,2)</f>
        <v>22.49</v>
      </c>
      <c r="X121" s="99">
        <f t="shared" ref="X121" si="280">ROUND(X120*1.025,2)</f>
        <v>22.71</v>
      </c>
      <c r="Y121" s="99">
        <f t="shared" ref="Y121" si="281">ROUND(Y120*1.025,2)</f>
        <v>22.94</v>
      </c>
      <c r="Z121" s="99">
        <f t="shared" ref="Z121" si="282">ROUND(Z120*1.025,2)</f>
        <v>23.18</v>
      </c>
      <c r="AA121" s="113"/>
      <c r="AB121" s="96"/>
      <c r="AC121" s="96"/>
      <c r="AD121" s="96"/>
    </row>
    <row r="122" spans="1:30" ht="15" customHeight="1" x14ac:dyDescent="0.25">
      <c r="A122" s="49"/>
      <c r="B122" s="81"/>
      <c r="C122" s="69"/>
      <c r="D122" s="85"/>
      <c r="E122" s="120" t="s">
        <v>121</v>
      </c>
      <c r="F122" s="117">
        <f t="shared" ref="F122:Z122" si="283">ROUND(F121*1.02,2)</f>
        <v>18.37</v>
      </c>
      <c r="G122" s="117">
        <f t="shared" si="283"/>
        <v>20.12</v>
      </c>
      <c r="H122" s="117">
        <f t="shared" si="283"/>
        <v>19.760000000000002</v>
      </c>
      <c r="I122" s="117">
        <f t="shared" si="283"/>
        <v>19.96</v>
      </c>
      <c r="J122" s="117">
        <f t="shared" si="283"/>
        <v>20.16</v>
      </c>
      <c r="K122" s="117">
        <f t="shared" si="283"/>
        <v>20.36</v>
      </c>
      <c r="L122" s="117">
        <f t="shared" si="283"/>
        <v>20.55</v>
      </c>
      <c r="M122" s="117">
        <f t="shared" si="283"/>
        <v>20.77</v>
      </c>
      <c r="N122" s="117">
        <f t="shared" si="283"/>
        <v>20.97</v>
      </c>
      <c r="O122" s="117">
        <f t="shared" si="283"/>
        <v>21.19</v>
      </c>
      <c r="P122" s="117">
        <f t="shared" si="283"/>
        <v>21.41</v>
      </c>
      <c r="Q122" s="117">
        <f t="shared" si="283"/>
        <v>21.61</v>
      </c>
      <c r="R122" s="117">
        <f t="shared" si="283"/>
        <v>21.82</v>
      </c>
      <c r="S122" s="117">
        <f t="shared" si="283"/>
        <v>22.05</v>
      </c>
      <c r="T122" s="117">
        <f t="shared" si="283"/>
        <v>22.27</v>
      </c>
      <c r="U122" s="117">
        <f t="shared" si="283"/>
        <v>22.49</v>
      </c>
      <c r="V122" s="117">
        <f t="shared" si="283"/>
        <v>22.71</v>
      </c>
      <c r="W122" s="117">
        <f t="shared" si="283"/>
        <v>22.94</v>
      </c>
      <c r="X122" s="117">
        <f t="shared" si="283"/>
        <v>23.16</v>
      </c>
      <c r="Y122" s="117">
        <f t="shared" si="283"/>
        <v>23.4</v>
      </c>
      <c r="Z122" s="117">
        <f t="shared" si="283"/>
        <v>23.64</v>
      </c>
      <c r="AA122" s="113"/>
      <c r="AB122" s="96"/>
      <c r="AC122" s="96"/>
      <c r="AD122" s="96"/>
    </row>
    <row r="123" spans="1:30" ht="15" customHeight="1" thickBot="1" x14ac:dyDescent="0.3">
      <c r="A123" s="43"/>
      <c r="B123" s="90"/>
      <c r="C123" s="91"/>
      <c r="D123" s="92"/>
      <c r="E123" s="121" t="s">
        <v>122</v>
      </c>
      <c r="F123" s="119">
        <f t="shared" ref="F123:Z123" si="284">ROUND(F122*1.015,2)</f>
        <v>18.649999999999999</v>
      </c>
      <c r="G123" s="119">
        <f t="shared" si="284"/>
        <v>20.420000000000002</v>
      </c>
      <c r="H123" s="119">
        <f t="shared" si="284"/>
        <v>20.059999999999999</v>
      </c>
      <c r="I123" s="119">
        <f t="shared" si="284"/>
        <v>20.260000000000002</v>
      </c>
      <c r="J123" s="119">
        <f t="shared" si="284"/>
        <v>20.46</v>
      </c>
      <c r="K123" s="119">
        <f t="shared" si="284"/>
        <v>20.67</v>
      </c>
      <c r="L123" s="119">
        <f t="shared" si="284"/>
        <v>20.86</v>
      </c>
      <c r="M123" s="119">
        <f t="shared" si="284"/>
        <v>21.08</v>
      </c>
      <c r="N123" s="119">
        <f t="shared" si="284"/>
        <v>21.28</v>
      </c>
      <c r="O123" s="119">
        <f t="shared" si="284"/>
        <v>21.51</v>
      </c>
      <c r="P123" s="119">
        <f t="shared" si="284"/>
        <v>21.73</v>
      </c>
      <c r="Q123" s="119">
        <f t="shared" si="284"/>
        <v>21.93</v>
      </c>
      <c r="R123" s="119">
        <f t="shared" si="284"/>
        <v>22.15</v>
      </c>
      <c r="S123" s="119">
        <f t="shared" si="284"/>
        <v>22.38</v>
      </c>
      <c r="T123" s="119">
        <f t="shared" si="284"/>
        <v>22.6</v>
      </c>
      <c r="U123" s="119">
        <f t="shared" si="284"/>
        <v>22.83</v>
      </c>
      <c r="V123" s="119">
        <f t="shared" si="284"/>
        <v>23.05</v>
      </c>
      <c r="W123" s="119">
        <f t="shared" si="284"/>
        <v>23.28</v>
      </c>
      <c r="X123" s="119">
        <f t="shared" si="284"/>
        <v>23.51</v>
      </c>
      <c r="Y123" s="119">
        <f t="shared" si="284"/>
        <v>23.75</v>
      </c>
      <c r="Z123" s="119">
        <f t="shared" si="284"/>
        <v>23.99</v>
      </c>
      <c r="AA123" s="114"/>
      <c r="AB123" s="96"/>
      <c r="AC123" s="96"/>
      <c r="AD123" s="96"/>
    </row>
    <row r="124" spans="1:30" ht="15" customHeight="1" x14ac:dyDescent="0.25">
      <c r="A124" s="49"/>
      <c r="B124" s="79" t="s">
        <v>43</v>
      </c>
      <c r="C124" s="32"/>
      <c r="D124" s="59"/>
      <c r="E124" s="102" t="s">
        <v>105</v>
      </c>
      <c r="F124" s="102">
        <v>16.43</v>
      </c>
      <c r="G124" s="102">
        <v>17.48</v>
      </c>
      <c r="H124" s="102">
        <f>ROUND(G124*1.01,2)</f>
        <v>17.649999999999999</v>
      </c>
      <c r="I124" s="102">
        <f t="shared" ref="I124:Z124" si="285">ROUND(H124*1.01,2)</f>
        <v>17.829999999999998</v>
      </c>
      <c r="J124" s="102">
        <f t="shared" si="285"/>
        <v>18.010000000000002</v>
      </c>
      <c r="K124" s="102">
        <f t="shared" si="285"/>
        <v>18.190000000000001</v>
      </c>
      <c r="L124" s="102">
        <f t="shared" si="285"/>
        <v>18.37</v>
      </c>
      <c r="M124" s="102">
        <f t="shared" si="285"/>
        <v>18.55</v>
      </c>
      <c r="N124" s="102">
        <f t="shared" si="285"/>
        <v>18.739999999999998</v>
      </c>
      <c r="O124" s="102">
        <f t="shared" si="285"/>
        <v>18.93</v>
      </c>
      <c r="P124" s="102">
        <f t="shared" si="285"/>
        <v>19.12</v>
      </c>
      <c r="Q124" s="102">
        <f t="shared" si="285"/>
        <v>19.309999999999999</v>
      </c>
      <c r="R124" s="102">
        <f t="shared" si="285"/>
        <v>19.5</v>
      </c>
      <c r="S124" s="102">
        <f t="shared" si="285"/>
        <v>19.7</v>
      </c>
      <c r="T124" s="102">
        <f t="shared" si="285"/>
        <v>19.899999999999999</v>
      </c>
      <c r="U124" s="102">
        <f t="shared" si="285"/>
        <v>20.100000000000001</v>
      </c>
      <c r="V124" s="102">
        <f t="shared" si="285"/>
        <v>20.3</v>
      </c>
      <c r="W124" s="102">
        <f t="shared" si="285"/>
        <v>20.5</v>
      </c>
      <c r="X124" s="102">
        <f t="shared" si="285"/>
        <v>20.71</v>
      </c>
      <c r="Y124" s="102">
        <f t="shared" si="285"/>
        <v>20.92</v>
      </c>
      <c r="Z124" s="102">
        <f t="shared" si="285"/>
        <v>21.13</v>
      </c>
      <c r="AA124" s="113"/>
      <c r="AB124" s="96"/>
      <c r="AC124" s="96"/>
      <c r="AD124" s="96"/>
    </row>
    <row r="125" spans="1:30" ht="15" customHeight="1" x14ac:dyDescent="0.25">
      <c r="A125" s="49">
        <v>14</v>
      </c>
      <c r="B125" s="78"/>
      <c r="C125" s="16"/>
      <c r="D125" s="60"/>
      <c r="E125" s="25" t="s">
        <v>106</v>
      </c>
      <c r="F125" s="26">
        <f>ROUND(F124*1.02,2)</f>
        <v>16.760000000000002</v>
      </c>
      <c r="G125" s="26">
        <f t="shared" ref="G125:Z125" si="286">ROUND(G124*1.02,2)</f>
        <v>17.829999999999998</v>
      </c>
      <c r="H125" s="26">
        <f t="shared" si="286"/>
        <v>18</v>
      </c>
      <c r="I125" s="26">
        <f t="shared" si="286"/>
        <v>18.190000000000001</v>
      </c>
      <c r="J125" s="26">
        <f t="shared" si="286"/>
        <v>18.37</v>
      </c>
      <c r="K125" s="26">
        <f t="shared" si="286"/>
        <v>18.55</v>
      </c>
      <c r="L125" s="26">
        <f t="shared" si="286"/>
        <v>18.739999999999998</v>
      </c>
      <c r="M125" s="26">
        <f t="shared" si="286"/>
        <v>18.920000000000002</v>
      </c>
      <c r="N125" s="26">
        <f t="shared" si="286"/>
        <v>19.11</v>
      </c>
      <c r="O125" s="26">
        <f t="shared" si="286"/>
        <v>19.309999999999999</v>
      </c>
      <c r="P125" s="26">
        <f t="shared" si="286"/>
        <v>19.5</v>
      </c>
      <c r="Q125" s="26">
        <f t="shared" si="286"/>
        <v>19.7</v>
      </c>
      <c r="R125" s="26">
        <f t="shared" si="286"/>
        <v>19.89</v>
      </c>
      <c r="S125" s="26">
        <f t="shared" si="286"/>
        <v>20.09</v>
      </c>
      <c r="T125" s="26">
        <f t="shared" si="286"/>
        <v>20.3</v>
      </c>
      <c r="U125" s="26">
        <f t="shared" si="286"/>
        <v>20.5</v>
      </c>
      <c r="V125" s="26">
        <f t="shared" si="286"/>
        <v>20.71</v>
      </c>
      <c r="W125" s="26">
        <f t="shared" si="286"/>
        <v>20.91</v>
      </c>
      <c r="X125" s="26">
        <f t="shared" si="286"/>
        <v>21.12</v>
      </c>
      <c r="Y125" s="26">
        <f t="shared" si="286"/>
        <v>21.34</v>
      </c>
      <c r="Z125" s="26">
        <f t="shared" si="286"/>
        <v>21.55</v>
      </c>
      <c r="AA125" s="113" t="s">
        <v>2</v>
      </c>
      <c r="AB125" s="96"/>
      <c r="AC125" s="96"/>
      <c r="AD125" s="96"/>
    </row>
    <row r="126" spans="1:30" ht="15" customHeight="1" x14ac:dyDescent="0.25">
      <c r="A126" s="49"/>
      <c r="B126" s="78"/>
      <c r="C126" s="16"/>
      <c r="D126" s="60"/>
      <c r="E126" s="27" t="s">
        <v>108</v>
      </c>
      <c r="F126" s="28">
        <f>ROUND(F125*1.03,2)</f>
        <v>17.260000000000002</v>
      </c>
      <c r="G126" s="28">
        <f t="shared" ref="G126:Z127" si="287">ROUND(G125*1.03,2)</f>
        <v>18.36</v>
      </c>
      <c r="H126" s="28">
        <f t="shared" si="287"/>
        <v>18.54</v>
      </c>
      <c r="I126" s="28">
        <f t="shared" si="287"/>
        <v>18.739999999999998</v>
      </c>
      <c r="J126" s="28">
        <f t="shared" si="287"/>
        <v>18.920000000000002</v>
      </c>
      <c r="K126" s="28">
        <f t="shared" si="287"/>
        <v>19.11</v>
      </c>
      <c r="L126" s="28">
        <f t="shared" si="287"/>
        <v>19.3</v>
      </c>
      <c r="M126" s="28">
        <f t="shared" si="287"/>
        <v>19.489999999999998</v>
      </c>
      <c r="N126" s="28">
        <f t="shared" si="287"/>
        <v>19.68</v>
      </c>
      <c r="O126" s="28">
        <f t="shared" si="287"/>
        <v>19.89</v>
      </c>
      <c r="P126" s="28">
        <f t="shared" si="287"/>
        <v>20.09</v>
      </c>
      <c r="Q126" s="28">
        <f t="shared" si="287"/>
        <v>20.29</v>
      </c>
      <c r="R126" s="28">
        <f t="shared" si="287"/>
        <v>20.49</v>
      </c>
      <c r="S126" s="28">
        <f t="shared" si="287"/>
        <v>20.69</v>
      </c>
      <c r="T126" s="28">
        <f t="shared" si="287"/>
        <v>20.91</v>
      </c>
      <c r="U126" s="28">
        <f t="shared" si="287"/>
        <v>21.12</v>
      </c>
      <c r="V126" s="28">
        <f t="shared" si="287"/>
        <v>21.33</v>
      </c>
      <c r="W126" s="28">
        <f t="shared" si="287"/>
        <v>21.54</v>
      </c>
      <c r="X126" s="28">
        <f t="shared" si="287"/>
        <v>21.75</v>
      </c>
      <c r="Y126" s="28">
        <f t="shared" si="287"/>
        <v>21.98</v>
      </c>
      <c r="Z126" s="28">
        <f t="shared" si="287"/>
        <v>22.2</v>
      </c>
      <c r="AA126" s="113" t="s">
        <v>94</v>
      </c>
      <c r="AB126" s="96"/>
      <c r="AC126" s="96"/>
      <c r="AD126" s="96"/>
    </row>
    <row r="127" spans="1:30" ht="15" customHeight="1" thickBot="1" x14ac:dyDescent="0.3">
      <c r="A127" s="49"/>
      <c r="B127" s="77"/>
      <c r="C127" s="44"/>
      <c r="D127" s="88"/>
      <c r="E127" s="21" t="s">
        <v>109</v>
      </c>
      <c r="F127" s="22">
        <f>ROUND(F126*1.03,2)</f>
        <v>17.78</v>
      </c>
      <c r="G127" s="22">
        <f t="shared" si="287"/>
        <v>18.91</v>
      </c>
      <c r="H127" s="22">
        <f t="shared" si="287"/>
        <v>19.100000000000001</v>
      </c>
      <c r="I127" s="22">
        <f t="shared" si="287"/>
        <v>19.3</v>
      </c>
      <c r="J127" s="22">
        <f t="shared" si="287"/>
        <v>19.489999999999998</v>
      </c>
      <c r="K127" s="22">
        <f t="shared" si="287"/>
        <v>19.68</v>
      </c>
      <c r="L127" s="22">
        <f t="shared" si="287"/>
        <v>19.88</v>
      </c>
      <c r="M127" s="22">
        <f t="shared" si="287"/>
        <v>20.07</v>
      </c>
      <c r="N127" s="22">
        <f t="shared" si="287"/>
        <v>20.27</v>
      </c>
      <c r="O127" s="22">
        <f t="shared" si="287"/>
        <v>20.49</v>
      </c>
      <c r="P127" s="22">
        <f t="shared" si="287"/>
        <v>20.69</v>
      </c>
      <c r="Q127" s="22">
        <f t="shared" si="287"/>
        <v>20.9</v>
      </c>
      <c r="R127" s="22">
        <f t="shared" si="287"/>
        <v>21.1</v>
      </c>
      <c r="S127" s="22">
        <f t="shared" si="287"/>
        <v>21.31</v>
      </c>
      <c r="T127" s="22">
        <f t="shared" si="287"/>
        <v>21.54</v>
      </c>
      <c r="U127" s="22">
        <f t="shared" si="287"/>
        <v>21.75</v>
      </c>
      <c r="V127" s="22">
        <f t="shared" si="287"/>
        <v>21.97</v>
      </c>
      <c r="W127" s="22">
        <f t="shared" si="287"/>
        <v>22.19</v>
      </c>
      <c r="X127" s="22">
        <f t="shared" si="287"/>
        <v>22.4</v>
      </c>
      <c r="Y127" s="22">
        <f t="shared" si="287"/>
        <v>22.64</v>
      </c>
      <c r="Z127" s="22">
        <f t="shared" si="287"/>
        <v>22.87</v>
      </c>
      <c r="AA127" s="113"/>
      <c r="AB127" s="96"/>
      <c r="AC127" s="96"/>
      <c r="AD127" s="96"/>
    </row>
    <row r="128" spans="1:30" ht="15" customHeight="1" x14ac:dyDescent="0.25">
      <c r="A128" s="49"/>
      <c r="B128" s="81"/>
      <c r="C128" s="69"/>
      <c r="D128" s="85"/>
      <c r="E128" s="72" t="s">
        <v>111</v>
      </c>
      <c r="F128" s="71">
        <f>ROUND(F127*1.015,2)</f>
        <v>18.05</v>
      </c>
      <c r="G128" s="71">
        <f t="shared" ref="G128:Z128" si="288">ROUND(G127*1.015,2)</f>
        <v>19.190000000000001</v>
      </c>
      <c r="H128" s="71">
        <f t="shared" si="288"/>
        <v>19.39</v>
      </c>
      <c r="I128" s="71">
        <f t="shared" si="288"/>
        <v>19.59</v>
      </c>
      <c r="J128" s="71">
        <f t="shared" si="288"/>
        <v>19.78</v>
      </c>
      <c r="K128" s="71">
        <f t="shared" si="288"/>
        <v>19.98</v>
      </c>
      <c r="L128" s="71">
        <f t="shared" si="288"/>
        <v>20.18</v>
      </c>
      <c r="M128" s="71">
        <f t="shared" si="288"/>
        <v>20.37</v>
      </c>
      <c r="N128" s="71">
        <f t="shared" si="288"/>
        <v>20.57</v>
      </c>
      <c r="O128" s="71">
        <f t="shared" si="288"/>
        <v>20.8</v>
      </c>
      <c r="P128" s="71">
        <f t="shared" si="288"/>
        <v>21</v>
      </c>
      <c r="Q128" s="71">
        <f t="shared" si="288"/>
        <v>21.21</v>
      </c>
      <c r="R128" s="71">
        <f t="shared" si="288"/>
        <v>21.42</v>
      </c>
      <c r="S128" s="71">
        <f t="shared" si="288"/>
        <v>21.63</v>
      </c>
      <c r="T128" s="71">
        <f t="shared" si="288"/>
        <v>21.86</v>
      </c>
      <c r="U128" s="71">
        <f t="shared" si="288"/>
        <v>22.08</v>
      </c>
      <c r="V128" s="71">
        <f t="shared" si="288"/>
        <v>22.3</v>
      </c>
      <c r="W128" s="71">
        <f t="shared" si="288"/>
        <v>22.52</v>
      </c>
      <c r="X128" s="71">
        <f t="shared" si="288"/>
        <v>22.74</v>
      </c>
      <c r="Y128" s="71">
        <f t="shared" si="288"/>
        <v>22.98</v>
      </c>
      <c r="Z128" s="71">
        <f t="shared" si="288"/>
        <v>23.21</v>
      </c>
      <c r="AA128" s="113"/>
      <c r="AB128" s="96"/>
      <c r="AC128" s="96"/>
      <c r="AD128" s="96"/>
    </row>
    <row r="129" spans="1:30" ht="15" customHeight="1" x14ac:dyDescent="0.25">
      <c r="A129" s="49"/>
      <c r="B129" s="81"/>
      <c r="C129" s="69"/>
      <c r="D129" s="85"/>
      <c r="E129" s="100" t="s">
        <v>112</v>
      </c>
      <c r="F129" s="101">
        <f>ROUND(F128*1.02,2)</f>
        <v>18.41</v>
      </c>
      <c r="G129" s="101">
        <f t="shared" ref="G129:Z129" si="289">ROUND(G128*1.02,2)</f>
        <v>19.57</v>
      </c>
      <c r="H129" s="101">
        <f t="shared" si="289"/>
        <v>19.78</v>
      </c>
      <c r="I129" s="101">
        <f t="shared" si="289"/>
        <v>19.98</v>
      </c>
      <c r="J129" s="101">
        <f t="shared" si="289"/>
        <v>20.18</v>
      </c>
      <c r="K129" s="101">
        <f t="shared" si="289"/>
        <v>20.38</v>
      </c>
      <c r="L129" s="101">
        <f t="shared" si="289"/>
        <v>20.58</v>
      </c>
      <c r="M129" s="101">
        <f t="shared" si="289"/>
        <v>20.78</v>
      </c>
      <c r="N129" s="101">
        <f t="shared" si="289"/>
        <v>20.98</v>
      </c>
      <c r="O129" s="101">
        <f t="shared" si="289"/>
        <v>21.22</v>
      </c>
      <c r="P129" s="101">
        <f t="shared" si="289"/>
        <v>21.42</v>
      </c>
      <c r="Q129" s="101">
        <f t="shared" si="289"/>
        <v>21.63</v>
      </c>
      <c r="R129" s="101">
        <f t="shared" si="289"/>
        <v>21.85</v>
      </c>
      <c r="S129" s="101">
        <f t="shared" si="289"/>
        <v>22.06</v>
      </c>
      <c r="T129" s="101">
        <f t="shared" si="289"/>
        <v>22.3</v>
      </c>
      <c r="U129" s="101">
        <f t="shared" si="289"/>
        <v>22.52</v>
      </c>
      <c r="V129" s="101">
        <f t="shared" si="289"/>
        <v>22.75</v>
      </c>
      <c r="W129" s="101">
        <f t="shared" si="289"/>
        <v>22.97</v>
      </c>
      <c r="X129" s="101">
        <f t="shared" si="289"/>
        <v>23.19</v>
      </c>
      <c r="Y129" s="101">
        <f t="shared" si="289"/>
        <v>23.44</v>
      </c>
      <c r="Z129" s="101">
        <f t="shared" si="289"/>
        <v>23.67</v>
      </c>
      <c r="AA129" s="113"/>
      <c r="AB129" s="96"/>
      <c r="AC129" s="96"/>
      <c r="AD129" s="96"/>
    </row>
    <row r="130" spans="1:30" ht="15" customHeight="1" x14ac:dyDescent="0.25">
      <c r="A130" s="49"/>
      <c r="B130" s="81"/>
      <c r="C130" s="69"/>
      <c r="D130" s="85"/>
      <c r="E130" s="73" t="s">
        <v>113</v>
      </c>
      <c r="F130" s="99">
        <f t="shared" ref="F130" si="290">ROUND(F129*1.025,2)</f>
        <v>18.87</v>
      </c>
      <c r="G130" s="99">
        <f t="shared" ref="G130" si="291">ROUND(G129*1.025,2)</f>
        <v>20.059999999999999</v>
      </c>
      <c r="H130" s="99">
        <f t="shared" ref="H130" si="292">ROUND(H129*1.025,2)</f>
        <v>20.27</v>
      </c>
      <c r="I130" s="99">
        <f t="shared" ref="I130" si="293">ROUND(I129*1.025,2)</f>
        <v>20.48</v>
      </c>
      <c r="J130" s="99">
        <f t="shared" ref="J130" si="294">ROUND(J129*1.025,2)</f>
        <v>20.68</v>
      </c>
      <c r="K130" s="99">
        <f t="shared" ref="K130" si="295">ROUND(K129*1.025,2)</f>
        <v>20.89</v>
      </c>
      <c r="L130" s="99">
        <f t="shared" ref="L130" si="296">ROUND(L129*1.025,2)</f>
        <v>21.09</v>
      </c>
      <c r="M130" s="99">
        <f t="shared" ref="M130" si="297">ROUND(M129*1.025,2)</f>
        <v>21.3</v>
      </c>
      <c r="N130" s="99">
        <f t="shared" ref="N130" si="298">ROUND(N129*1.025,2)</f>
        <v>21.5</v>
      </c>
      <c r="O130" s="99">
        <f t="shared" ref="O130" si="299">ROUND(O129*1.025,2)</f>
        <v>21.75</v>
      </c>
      <c r="P130" s="99">
        <f t="shared" ref="P130" si="300">ROUND(P129*1.025,2)</f>
        <v>21.96</v>
      </c>
      <c r="Q130" s="99">
        <f t="shared" ref="Q130" si="301">ROUND(Q129*1.025,2)</f>
        <v>22.17</v>
      </c>
      <c r="R130" s="99">
        <f t="shared" ref="R130" si="302">ROUND(R129*1.025,2)</f>
        <v>22.4</v>
      </c>
      <c r="S130" s="99">
        <f t="shared" ref="S130" si="303">ROUND(S129*1.025,2)</f>
        <v>22.61</v>
      </c>
      <c r="T130" s="99">
        <f t="shared" ref="T130" si="304">ROUND(T129*1.025,2)</f>
        <v>22.86</v>
      </c>
      <c r="U130" s="99">
        <f t="shared" ref="U130" si="305">ROUND(U129*1.025,2)</f>
        <v>23.08</v>
      </c>
      <c r="V130" s="99">
        <f t="shared" ref="V130" si="306">ROUND(V129*1.025,2)</f>
        <v>23.32</v>
      </c>
      <c r="W130" s="99">
        <f t="shared" ref="W130" si="307">ROUND(W129*1.025,2)</f>
        <v>23.54</v>
      </c>
      <c r="X130" s="99">
        <f t="shared" ref="X130" si="308">ROUND(X129*1.025,2)</f>
        <v>23.77</v>
      </c>
      <c r="Y130" s="99">
        <f t="shared" ref="Y130" si="309">ROUND(Y129*1.025,2)</f>
        <v>24.03</v>
      </c>
      <c r="Z130" s="99">
        <f t="shared" ref="Z130" si="310">ROUND(Z129*1.025,2)</f>
        <v>24.26</v>
      </c>
      <c r="AA130" s="113"/>
      <c r="AB130" s="96"/>
      <c r="AC130" s="96"/>
      <c r="AD130" s="96"/>
    </row>
    <row r="131" spans="1:30" ht="15" customHeight="1" x14ac:dyDescent="0.25">
      <c r="A131" s="49"/>
      <c r="B131" s="81"/>
      <c r="C131" s="69"/>
      <c r="D131" s="85"/>
      <c r="E131" s="120" t="s">
        <v>121</v>
      </c>
      <c r="F131" s="117">
        <f t="shared" ref="F131:Z131" si="311">ROUND(F130*1.02,2)</f>
        <v>19.25</v>
      </c>
      <c r="G131" s="117">
        <f t="shared" si="311"/>
        <v>20.46</v>
      </c>
      <c r="H131" s="117">
        <f t="shared" si="311"/>
        <v>20.68</v>
      </c>
      <c r="I131" s="117">
        <f t="shared" si="311"/>
        <v>20.89</v>
      </c>
      <c r="J131" s="117">
        <f t="shared" si="311"/>
        <v>21.09</v>
      </c>
      <c r="K131" s="117">
        <f t="shared" si="311"/>
        <v>21.31</v>
      </c>
      <c r="L131" s="117">
        <f t="shared" si="311"/>
        <v>21.51</v>
      </c>
      <c r="M131" s="117">
        <f t="shared" si="311"/>
        <v>21.73</v>
      </c>
      <c r="N131" s="117">
        <f t="shared" si="311"/>
        <v>21.93</v>
      </c>
      <c r="O131" s="117">
        <f t="shared" si="311"/>
        <v>22.19</v>
      </c>
      <c r="P131" s="117">
        <f t="shared" si="311"/>
        <v>22.4</v>
      </c>
      <c r="Q131" s="117">
        <f t="shared" si="311"/>
        <v>22.61</v>
      </c>
      <c r="R131" s="117">
        <f t="shared" si="311"/>
        <v>22.85</v>
      </c>
      <c r="S131" s="117">
        <f t="shared" si="311"/>
        <v>23.06</v>
      </c>
      <c r="T131" s="117">
        <f t="shared" si="311"/>
        <v>23.32</v>
      </c>
      <c r="U131" s="117">
        <f t="shared" si="311"/>
        <v>23.54</v>
      </c>
      <c r="V131" s="117">
        <f t="shared" si="311"/>
        <v>23.79</v>
      </c>
      <c r="W131" s="117">
        <f t="shared" si="311"/>
        <v>24.01</v>
      </c>
      <c r="X131" s="117">
        <f t="shared" si="311"/>
        <v>24.25</v>
      </c>
      <c r="Y131" s="117">
        <f t="shared" si="311"/>
        <v>24.51</v>
      </c>
      <c r="Z131" s="117">
        <f t="shared" si="311"/>
        <v>24.75</v>
      </c>
      <c r="AA131" s="113"/>
      <c r="AB131" s="96"/>
      <c r="AC131" s="96"/>
      <c r="AD131" s="96"/>
    </row>
    <row r="132" spans="1:30" ht="15" customHeight="1" thickBot="1" x14ac:dyDescent="0.3">
      <c r="A132" s="43"/>
      <c r="B132" s="90"/>
      <c r="C132" s="91"/>
      <c r="D132" s="92"/>
      <c r="E132" s="121" t="s">
        <v>122</v>
      </c>
      <c r="F132" s="119">
        <f t="shared" ref="F132:Z132" si="312">ROUND(F131*1.015,2)</f>
        <v>19.54</v>
      </c>
      <c r="G132" s="119">
        <f t="shared" si="312"/>
        <v>20.77</v>
      </c>
      <c r="H132" s="119">
        <f t="shared" si="312"/>
        <v>20.99</v>
      </c>
      <c r="I132" s="119">
        <f t="shared" si="312"/>
        <v>21.2</v>
      </c>
      <c r="J132" s="119">
        <f t="shared" si="312"/>
        <v>21.41</v>
      </c>
      <c r="K132" s="119">
        <f t="shared" si="312"/>
        <v>21.63</v>
      </c>
      <c r="L132" s="119">
        <f t="shared" si="312"/>
        <v>21.83</v>
      </c>
      <c r="M132" s="119">
        <f t="shared" si="312"/>
        <v>22.06</v>
      </c>
      <c r="N132" s="119">
        <f t="shared" si="312"/>
        <v>22.26</v>
      </c>
      <c r="O132" s="119">
        <f t="shared" si="312"/>
        <v>22.52</v>
      </c>
      <c r="P132" s="119">
        <f t="shared" si="312"/>
        <v>22.74</v>
      </c>
      <c r="Q132" s="119">
        <f t="shared" si="312"/>
        <v>22.95</v>
      </c>
      <c r="R132" s="119">
        <f t="shared" si="312"/>
        <v>23.19</v>
      </c>
      <c r="S132" s="119">
        <f t="shared" si="312"/>
        <v>23.41</v>
      </c>
      <c r="T132" s="119">
        <f t="shared" si="312"/>
        <v>23.67</v>
      </c>
      <c r="U132" s="119">
        <f t="shared" si="312"/>
        <v>23.89</v>
      </c>
      <c r="V132" s="119">
        <f t="shared" si="312"/>
        <v>24.15</v>
      </c>
      <c r="W132" s="119">
        <f t="shared" si="312"/>
        <v>24.37</v>
      </c>
      <c r="X132" s="119">
        <f t="shared" si="312"/>
        <v>24.61</v>
      </c>
      <c r="Y132" s="119">
        <f t="shared" si="312"/>
        <v>24.88</v>
      </c>
      <c r="Z132" s="119">
        <f t="shared" si="312"/>
        <v>25.12</v>
      </c>
      <c r="AA132" s="114"/>
      <c r="AB132" s="96"/>
      <c r="AC132" s="96"/>
      <c r="AD132" s="96"/>
    </row>
    <row r="133" spans="1:30" ht="15" customHeight="1" x14ac:dyDescent="0.25">
      <c r="A133" s="49"/>
      <c r="B133" s="79"/>
      <c r="C133" s="32"/>
      <c r="D133" s="59"/>
      <c r="E133" s="102" t="s">
        <v>105</v>
      </c>
      <c r="F133" s="103">
        <v>16.64</v>
      </c>
      <c r="G133" s="103">
        <v>17.7</v>
      </c>
      <c r="H133" s="103">
        <f>ROUND(G133*1.01,2)</f>
        <v>17.88</v>
      </c>
      <c r="I133" s="103">
        <f t="shared" ref="I133:Z133" si="313">ROUND(H133*1.01,2)</f>
        <v>18.059999999999999</v>
      </c>
      <c r="J133" s="103">
        <f t="shared" si="313"/>
        <v>18.239999999999998</v>
      </c>
      <c r="K133" s="103">
        <f t="shared" si="313"/>
        <v>18.420000000000002</v>
      </c>
      <c r="L133" s="103">
        <f t="shared" si="313"/>
        <v>18.600000000000001</v>
      </c>
      <c r="M133" s="103">
        <f t="shared" si="313"/>
        <v>18.79</v>
      </c>
      <c r="N133" s="103">
        <f t="shared" si="313"/>
        <v>18.98</v>
      </c>
      <c r="O133" s="103">
        <f t="shared" si="313"/>
        <v>19.170000000000002</v>
      </c>
      <c r="P133" s="103">
        <f t="shared" si="313"/>
        <v>19.36</v>
      </c>
      <c r="Q133" s="103">
        <f t="shared" si="313"/>
        <v>19.55</v>
      </c>
      <c r="R133" s="103">
        <f t="shared" si="313"/>
        <v>19.75</v>
      </c>
      <c r="S133" s="103">
        <f t="shared" si="313"/>
        <v>19.95</v>
      </c>
      <c r="T133" s="103">
        <f t="shared" si="313"/>
        <v>20.149999999999999</v>
      </c>
      <c r="U133" s="103">
        <f t="shared" si="313"/>
        <v>20.350000000000001</v>
      </c>
      <c r="V133" s="103">
        <f t="shared" si="313"/>
        <v>20.55</v>
      </c>
      <c r="W133" s="103">
        <f t="shared" si="313"/>
        <v>20.76</v>
      </c>
      <c r="X133" s="103">
        <f t="shared" si="313"/>
        <v>20.97</v>
      </c>
      <c r="Y133" s="103">
        <f t="shared" si="313"/>
        <v>21.18</v>
      </c>
      <c r="Z133" s="103">
        <f t="shared" si="313"/>
        <v>21.39</v>
      </c>
      <c r="AA133" s="113"/>
      <c r="AB133" s="96"/>
      <c r="AC133" s="96"/>
      <c r="AD133" s="96"/>
    </row>
    <row r="134" spans="1:30" ht="15" customHeight="1" x14ac:dyDescent="0.25">
      <c r="A134" s="49">
        <v>15</v>
      </c>
      <c r="B134" s="78"/>
      <c r="C134" s="16"/>
      <c r="D134" s="60"/>
      <c r="E134" s="25" t="s">
        <v>106</v>
      </c>
      <c r="F134" s="26">
        <f>ROUND(F133*1.02,2)</f>
        <v>16.97</v>
      </c>
      <c r="G134" s="26">
        <f t="shared" ref="G134:Z134" si="314">ROUND(G133*1.02,2)</f>
        <v>18.05</v>
      </c>
      <c r="H134" s="26">
        <f t="shared" si="314"/>
        <v>18.239999999999998</v>
      </c>
      <c r="I134" s="26">
        <f t="shared" si="314"/>
        <v>18.420000000000002</v>
      </c>
      <c r="J134" s="26">
        <f t="shared" si="314"/>
        <v>18.600000000000001</v>
      </c>
      <c r="K134" s="26">
        <f t="shared" si="314"/>
        <v>18.79</v>
      </c>
      <c r="L134" s="26">
        <f t="shared" si="314"/>
        <v>18.97</v>
      </c>
      <c r="M134" s="26">
        <f t="shared" si="314"/>
        <v>19.170000000000002</v>
      </c>
      <c r="N134" s="26">
        <f t="shared" si="314"/>
        <v>19.36</v>
      </c>
      <c r="O134" s="26">
        <f t="shared" si="314"/>
        <v>19.55</v>
      </c>
      <c r="P134" s="26">
        <f t="shared" si="314"/>
        <v>19.75</v>
      </c>
      <c r="Q134" s="26">
        <f t="shared" si="314"/>
        <v>19.940000000000001</v>
      </c>
      <c r="R134" s="26">
        <f t="shared" si="314"/>
        <v>20.149999999999999</v>
      </c>
      <c r="S134" s="26">
        <f t="shared" si="314"/>
        <v>20.350000000000001</v>
      </c>
      <c r="T134" s="26">
        <f t="shared" si="314"/>
        <v>20.55</v>
      </c>
      <c r="U134" s="26">
        <f t="shared" si="314"/>
        <v>20.76</v>
      </c>
      <c r="V134" s="26">
        <f t="shared" si="314"/>
        <v>20.96</v>
      </c>
      <c r="W134" s="26">
        <f t="shared" si="314"/>
        <v>21.18</v>
      </c>
      <c r="X134" s="26">
        <f t="shared" si="314"/>
        <v>21.39</v>
      </c>
      <c r="Y134" s="26">
        <f t="shared" si="314"/>
        <v>21.6</v>
      </c>
      <c r="Z134" s="26">
        <f t="shared" si="314"/>
        <v>21.82</v>
      </c>
      <c r="AA134" s="113" t="s">
        <v>95</v>
      </c>
      <c r="AB134" s="96"/>
      <c r="AC134" s="96"/>
      <c r="AD134" s="96"/>
    </row>
    <row r="135" spans="1:30" ht="15" customHeight="1" x14ac:dyDescent="0.25">
      <c r="A135" s="49"/>
      <c r="B135" s="78"/>
      <c r="C135" s="16"/>
      <c r="D135" s="60"/>
      <c r="E135" s="27" t="s">
        <v>108</v>
      </c>
      <c r="F135" s="28">
        <f>ROUND(F134*1.03,2)</f>
        <v>17.48</v>
      </c>
      <c r="G135" s="28">
        <f t="shared" ref="G135:Z136" si="315">ROUND(G134*1.03,2)</f>
        <v>18.59</v>
      </c>
      <c r="H135" s="28">
        <f t="shared" si="315"/>
        <v>18.79</v>
      </c>
      <c r="I135" s="28">
        <f t="shared" si="315"/>
        <v>18.97</v>
      </c>
      <c r="J135" s="28">
        <f t="shared" si="315"/>
        <v>19.16</v>
      </c>
      <c r="K135" s="28">
        <f t="shared" si="315"/>
        <v>19.350000000000001</v>
      </c>
      <c r="L135" s="28">
        <f t="shared" si="315"/>
        <v>19.54</v>
      </c>
      <c r="M135" s="28">
        <f t="shared" si="315"/>
        <v>19.75</v>
      </c>
      <c r="N135" s="28">
        <f t="shared" si="315"/>
        <v>19.940000000000001</v>
      </c>
      <c r="O135" s="28">
        <f t="shared" si="315"/>
        <v>20.14</v>
      </c>
      <c r="P135" s="28">
        <f t="shared" si="315"/>
        <v>20.34</v>
      </c>
      <c r="Q135" s="28">
        <f t="shared" si="315"/>
        <v>20.54</v>
      </c>
      <c r="R135" s="28">
        <f t="shared" si="315"/>
        <v>20.75</v>
      </c>
      <c r="S135" s="28">
        <f t="shared" si="315"/>
        <v>20.96</v>
      </c>
      <c r="T135" s="28">
        <f t="shared" si="315"/>
        <v>21.17</v>
      </c>
      <c r="U135" s="28">
        <f t="shared" si="315"/>
        <v>21.38</v>
      </c>
      <c r="V135" s="28">
        <f t="shared" si="315"/>
        <v>21.59</v>
      </c>
      <c r="W135" s="28">
        <f t="shared" si="315"/>
        <v>21.82</v>
      </c>
      <c r="X135" s="28">
        <f t="shared" si="315"/>
        <v>22.03</v>
      </c>
      <c r="Y135" s="28">
        <f t="shared" si="315"/>
        <v>22.25</v>
      </c>
      <c r="Z135" s="28">
        <f t="shared" si="315"/>
        <v>22.47</v>
      </c>
      <c r="AA135" s="113"/>
      <c r="AB135" s="96"/>
      <c r="AC135" s="96"/>
      <c r="AD135" s="96"/>
    </row>
    <row r="136" spans="1:30" ht="15" customHeight="1" thickBot="1" x14ac:dyDescent="0.3">
      <c r="A136" s="49"/>
      <c r="B136" s="77"/>
      <c r="C136" s="44"/>
      <c r="D136" s="88"/>
      <c r="E136" s="21" t="s">
        <v>109</v>
      </c>
      <c r="F136" s="22">
        <f>ROUND(F135*1.03,2)</f>
        <v>18</v>
      </c>
      <c r="G136" s="22">
        <f t="shared" si="315"/>
        <v>19.149999999999999</v>
      </c>
      <c r="H136" s="22">
        <f t="shared" si="315"/>
        <v>19.350000000000001</v>
      </c>
      <c r="I136" s="22">
        <f t="shared" si="315"/>
        <v>19.54</v>
      </c>
      <c r="J136" s="22">
        <f t="shared" si="315"/>
        <v>19.73</v>
      </c>
      <c r="K136" s="22">
        <f t="shared" si="315"/>
        <v>19.93</v>
      </c>
      <c r="L136" s="22">
        <f t="shared" si="315"/>
        <v>20.13</v>
      </c>
      <c r="M136" s="22">
        <f t="shared" si="315"/>
        <v>20.34</v>
      </c>
      <c r="N136" s="22">
        <f t="shared" si="315"/>
        <v>20.54</v>
      </c>
      <c r="O136" s="22">
        <f t="shared" si="315"/>
        <v>20.74</v>
      </c>
      <c r="P136" s="22">
        <f t="shared" si="315"/>
        <v>20.95</v>
      </c>
      <c r="Q136" s="22">
        <f t="shared" si="315"/>
        <v>21.16</v>
      </c>
      <c r="R136" s="22">
        <f t="shared" si="315"/>
        <v>21.37</v>
      </c>
      <c r="S136" s="22">
        <f t="shared" si="315"/>
        <v>21.59</v>
      </c>
      <c r="T136" s="22">
        <f t="shared" si="315"/>
        <v>21.81</v>
      </c>
      <c r="U136" s="22">
        <f t="shared" si="315"/>
        <v>22.02</v>
      </c>
      <c r="V136" s="22">
        <f t="shared" si="315"/>
        <v>22.24</v>
      </c>
      <c r="W136" s="22">
        <f t="shared" si="315"/>
        <v>22.47</v>
      </c>
      <c r="X136" s="22">
        <f t="shared" si="315"/>
        <v>22.69</v>
      </c>
      <c r="Y136" s="22">
        <f t="shared" si="315"/>
        <v>22.92</v>
      </c>
      <c r="Z136" s="22">
        <f t="shared" si="315"/>
        <v>23.14</v>
      </c>
      <c r="AA136" s="113"/>
      <c r="AB136" s="96"/>
      <c r="AC136" s="96"/>
      <c r="AD136" s="96"/>
    </row>
    <row r="137" spans="1:30" ht="15" customHeight="1" x14ac:dyDescent="0.25">
      <c r="A137" s="49"/>
      <c r="B137" s="81"/>
      <c r="C137" s="69"/>
      <c r="D137" s="85"/>
      <c r="E137" s="72" t="s">
        <v>111</v>
      </c>
      <c r="F137" s="71">
        <f>ROUND(F136*1.015,2)</f>
        <v>18.27</v>
      </c>
      <c r="G137" s="71">
        <f t="shared" ref="G137:Z137" si="316">ROUND(G136*1.015,2)</f>
        <v>19.440000000000001</v>
      </c>
      <c r="H137" s="71">
        <f t="shared" si="316"/>
        <v>19.64</v>
      </c>
      <c r="I137" s="71">
        <f t="shared" si="316"/>
        <v>19.829999999999998</v>
      </c>
      <c r="J137" s="71">
        <f t="shared" si="316"/>
        <v>20.03</v>
      </c>
      <c r="K137" s="71">
        <f t="shared" si="316"/>
        <v>20.23</v>
      </c>
      <c r="L137" s="71">
        <f t="shared" si="316"/>
        <v>20.43</v>
      </c>
      <c r="M137" s="71">
        <f t="shared" si="316"/>
        <v>20.65</v>
      </c>
      <c r="N137" s="71">
        <f t="shared" si="316"/>
        <v>20.85</v>
      </c>
      <c r="O137" s="71">
        <f t="shared" si="316"/>
        <v>21.05</v>
      </c>
      <c r="P137" s="71">
        <f t="shared" si="316"/>
        <v>21.26</v>
      </c>
      <c r="Q137" s="71">
        <f t="shared" si="316"/>
        <v>21.48</v>
      </c>
      <c r="R137" s="71">
        <f t="shared" si="316"/>
        <v>21.69</v>
      </c>
      <c r="S137" s="71">
        <f t="shared" si="316"/>
        <v>21.91</v>
      </c>
      <c r="T137" s="71">
        <f t="shared" si="316"/>
        <v>22.14</v>
      </c>
      <c r="U137" s="71">
        <f t="shared" si="316"/>
        <v>22.35</v>
      </c>
      <c r="V137" s="71">
        <f t="shared" si="316"/>
        <v>22.57</v>
      </c>
      <c r="W137" s="71">
        <f t="shared" si="316"/>
        <v>22.81</v>
      </c>
      <c r="X137" s="71">
        <f t="shared" si="316"/>
        <v>23.03</v>
      </c>
      <c r="Y137" s="71">
        <f t="shared" si="316"/>
        <v>23.26</v>
      </c>
      <c r="Z137" s="71">
        <f t="shared" si="316"/>
        <v>23.49</v>
      </c>
      <c r="AA137" s="113"/>
      <c r="AB137" s="96"/>
      <c r="AC137" s="96"/>
      <c r="AD137" s="96"/>
    </row>
    <row r="138" spans="1:30" ht="15" customHeight="1" x14ac:dyDescent="0.25">
      <c r="A138" s="49"/>
      <c r="B138" s="81"/>
      <c r="C138" s="69"/>
      <c r="D138" s="85"/>
      <c r="E138" s="100" t="s">
        <v>112</v>
      </c>
      <c r="F138" s="101">
        <f>ROUND(F137*1.02,2)</f>
        <v>18.64</v>
      </c>
      <c r="G138" s="101">
        <f t="shared" ref="G138:Z138" si="317">ROUND(G137*1.02,2)</f>
        <v>19.829999999999998</v>
      </c>
      <c r="H138" s="101">
        <f t="shared" si="317"/>
        <v>20.03</v>
      </c>
      <c r="I138" s="101">
        <f t="shared" si="317"/>
        <v>20.23</v>
      </c>
      <c r="J138" s="101">
        <f t="shared" si="317"/>
        <v>20.43</v>
      </c>
      <c r="K138" s="101">
        <f t="shared" si="317"/>
        <v>20.63</v>
      </c>
      <c r="L138" s="101">
        <f t="shared" si="317"/>
        <v>20.84</v>
      </c>
      <c r="M138" s="101">
        <f t="shared" si="317"/>
        <v>21.06</v>
      </c>
      <c r="N138" s="101">
        <f t="shared" si="317"/>
        <v>21.27</v>
      </c>
      <c r="O138" s="101">
        <f t="shared" si="317"/>
        <v>21.47</v>
      </c>
      <c r="P138" s="101">
        <f t="shared" si="317"/>
        <v>21.69</v>
      </c>
      <c r="Q138" s="101">
        <f t="shared" si="317"/>
        <v>21.91</v>
      </c>
      <c r="R138" s="101">
        <f t="shared" si="317"/>
        <v>22.12</v>
      </c>
      <c r="S138" s="101">
        <f t="shared" si="317"/>
        <v>22.35</v>
      </c>
      <c r="T138" s="101">
        <f t="shared" si="317"/>
        <v>22.58</v>
      </c>
      <c r="U138" s="101">
        <f t="shared" si="317"/>
        <v>22.8</v>
      </c>
      <c r="V138" s="101">
        <f t="shared" si="317"/>
        <v>23.02</v>
      </c>
      <c r="W138" s="101">
        <f t="shared" si="317"/>
        <v>23.27</v>
      </c>
      <c r="X138" s="101">
        <f t="shared" si="317"/>
        <v>23.49</v>
      </c>
      <c r="Y138" s="101">
        <f t="shared" si="317"/>
        <v>23.73</v>
      </c>
      <c r="Z138" s="101">
        <f t="shared" si="317"/>
        <v>23.96</v>
      </c>
      <c r="AA138" s="113"/>
      <c r="AB138" s="96"/>
      <c r="AC138" s="96"/>
      <c r="AD138" s="96"/>
    </row>
    <row r="139" spans="1:30" ht="15" customHeight="1" x14ac:dyDescent="0.25">
      <c r="A139" s="49"/>
      <c r="B139" s="81"/>
      <c r="C139" s="69"/>
      <c r="D139" s="85"/>
      <c r="E139" s="73" t="s">
        <v>113</v>
      </c>
      <c r="F139" s="99">
        <f t="shared" ref="F139" si="318">ROUND(F138*1.025,2)</f>
        <v>19.11</v>
      </c>
      <c r="G139" s="99">
        <f t="shared" ref="G139" si="319">ROUND(G138*1.025,2)</f>
        <v>20.329999999999998</v>
      </c>
      <c r="H139" s="99">
        <f t="shared" ref="H139" si="320">ROUND(H138*1.025,2)</f>
        <v>20.53</v>
      </c>
      <c r="I139" s="99">
        <f t="shared" ref="I139" si="321">ROUND(I138*1.025,2)</f>
        <v>20.74</v>
      </c>
      <c r="J139" s="99">
        <f t="shared" ref="J139" si="322">ROUND(J138*1.025,2)</f>
        <v>20.94</v>
      </c>
      <c r="K139" s="99">
        <f t="shared" ref="K139" si="323">ROUND(K138*1.025,2)</f>
        <v>21.15</v>
      </c>
      <c r="L139" s="99">
        <f t="shared" ref="L139" si="324">ROUND(L138*1.025,2)</f>
        <v>21.36</v>
      </c>
      <c r="M139" s="99">
        <f t="shared" ref="M139" si="325">ROUND(M138*1.025,2)</f>
        <v>21.59</v>
      </c>
      <c r="N139" s="99">
        <f t="shared" ref="N139" si="326">ROUND(N138*1.025,2)</f>
        <v>21.8</v>
      </c>
      <c r="O139" s="99">
        <f t="shared" ref="O139" si="327">ROUND(O138*1.025,2)</f>
        <v>22.01</v>
      </c>
      <c r="P139" s="99">
        <f t="shared" ref="P139" si="328">ROUND(P138*1.025,2)</f>
        <v>22.23</v>
      </c>
      <c r="Q139" s="99">
        <f t="shared" ref="Q139" si="329">ROUND(Q138*1.025,2)</f>
        <v>22.46</v>
      </c>
      <c r="R139" s="99">
        <f t="shared" ref="R139" si="330">ROUND(R138*1.025,2)</f>
        <v>22.67</v>
      </c>
      <c r="S139" s="99">
        <f t="shared" ref="S139" si="331">ROUND(S138*1.025,2)</f>
        <v>22.91</v>
      </c>
      <c r="T139" s="99">
        <f t="shared" ref="T139" si="332">ROUND(T138*1.025,2)</f>
        <v>23.14</v>
      </c>
      <c r="U139" s="99">
        <f t="shared" ref="U139" si="333">ROUND(U138*1.025,2)</f>
        <v>23.37</v>
      </c>
      <c r="V139" s="99">
        <f t="shared" ref="V139" si="334">ROUND(V138*1.025,2)</f>
        <v>23.6</v>
      </c>
      <c r="W139" s="99">
        <f t="shared" ref="W139" si="335">ROUND(W138*1.025,2)</f>
        <v>23.85</v>
      </c>
      <c r="X139" s="99">
        <f t="shared" ref="X139" si="336">ROUND(X138*1.025,2)</f>
        <v>24.08</v>
      </c>
      <c r="Y139" s="99">
        <f t="shared" ref="Y139" si="337">ROUND(Y138*1.025,2)</f>
        <v>24.32</v>
      </c>
      <c r="Z139" s="99">
        <f t="shared" ref="Z139" si="338">ROUND(Z138*1.025,2)</f>
        <v>24.56</v>
      </c>
      <c r="AA139" s="113"/>
      <c r="AB139" s="96"/>
      <c r="AC139" s="96"/>
      <c r="AD139" s="96"/>
    </row>
    <row r="140" spans="1:30" ht="15" customHeight="1" x14ac:dyDescent="0.25">
      <c r="A140" s="49"/>
      <c r="B140" s="81"/>
      <c r="C140" s="69"/>
      <c r="D140" s="85"/>
      <c r="E140" s="120" t="s">
        <v>121</v>
      </c>
      <c r="F140" s="117">
        <f t="shared" ref="F140:Z140" si="339">ROUND(F139*1.02,2)</f>
        <v>19.489999999999998</v>
      </c>
      <c r="G140" s="117">
        <f t="shared" si="339"/>
        <v>20.74</v>
      </c>
      <c r="H140" s="117">
        <f t="shared" si="339"/>
        <v>20.94</v>
      </c>
      <c r="I140" s="117">
        <f t="shared" si="339"/>
        <v>21.15</v>
      </c>
      <c r="J140" s="117">
        <f t="shared" si="339"/>
        <v>21.36</v>
      </c>
      <c r="K140" s="117">
        <f t="shared" si="339"/>
        <v>21.57</v>
      </c>
      <c r="L140" s="117">
        <f t="shared" si="339"/>
        <v>21.79</v>
      </c>
      <c r="M140" s="117">
        <f t="shared" si="339"/>
        <v>22.02</v>
      </c>
      <c r="N140" s="117">
        <f t="shared" si="339"/>
        <v>22.24</v>
      </c>
      <c r="O140" s="117">
        <f t="shared" si="339"/>
        <v>22.45</v>
      </c>
      <c r="P140" s="117">
        <f t="shared" si="339"/>
        <v>22.67</v>
      </c>
      <c r="Q140" s="117">
        <f t="shared" si="339"/>
        <v>22.91</v>
      </c>
      <c r="R140" s="117">
        <f t="shared" si="339"/>
        <v>23.12</v>
      </c>
      <c r="S140" s="117">
        <f t="shared" si="339"/>
        <v>23.37</v>
      </c>
      <c r="T140" s="117">
        <f t="shared" si="339"/>
        <v>23.6</v>
      </c>
      <c r="U140" s="117">
        <f t="shared" si="339"/>
        <v>23.84</v>
      </c>
      <c r="V140" s="117">
        <f t="shared" si="339"/>
        <v>24.07</v>
      </c>
      <c r="W140" s="117">
        <f t="shared" si="339"/>
        <v>24.33</v>
      </c>
      <c r="X140" s="117">
        <f t="shared" si="339"/>
        <v>24.56</v>
      </c>
      <c r="Y140" s="117">
        <f t="shared" si="339"/>
        <v>24.81</v>
      </c>
      <c r="Z140" s="117">
        <f t="shared" si="339"/>
        <v>25.05</v>
      </c>
      <c r="AA140" s="113"/>
      <c r="AB140" s="96"/>
      <c r="AC140" s="96"/>
      <c r="AD140" s="96"/>
    </row>
    <row r="141" spans="1:30" ht="15" customHeight="1" thickBot="1" x14ac:dyDescent="0.3">
      <c r="A141" s="43"/>
      <c r="B141" s="90"/>
      <c r="C141" s="91"/>
      <c r="D141" s="92"/>
      <c r="E141" s="121" t="s">
        <v>122</v>
      </c>
      <c r="F141" s="119">
        <f t="shared" ref="F141:Z141" si="340">ROUND(F140*1.015,2)</f>
        <v>19.78</v>
      </c>
      <c r="G141" s="119">
        <f t="shared" si="340"/>
        <v>21.05</v>
      </c>
      <c r="H141" s="119">
        <f t="shared" si="340"/>
        <v>21.25</v>
      </c>
      <c r="I141" s="119">
        <f t="shared" si="340"/>
        <v>21.47</v>
      </c>
      <c r="J141" s="119">
        <f t="shared" si="340"/>
        <v>21.68</v>
      </c>
      <c r="K141" s="119">
        <f t="shared" si="340"/>
        <v>21.89</v>
      </c>
      <c r="L141" s="119">
        <f t="shared" si="340"/>
        <v>22.12</v>
      </c>
      <c r="M141" s="119">
        <f t="shared" si="340"/>
        <v>22.35</v>
      </c>
      <c r="N141" s="119">
        <f t="shared" si="340"/>
        <v>22.57</v>
      </c>
      <c r="O141" s="119">
        <f t="shared" si="340"/>
        <v>22.79</v>
      </c>
      <c r="P141" s="119">
        <f t="shared" si="340"/>
        <v>23.01</v>
      </c>
      <c r="Q141" s="119">
        <f t="shared" si="340"/>
        <v>23.25</v>
      </c>
      <c r="R141" s="119">
        <f t="shared" si="340"/>
        <v>23.47</v>
      </c>
      <c r="S141" s="119">
        <f t="shared" si="340"/>
        <v>23.72</v>
      </c>
      <c r="T141" s="119">
        <f t="shared" si="340"/>
        <v>23.95</v>
      </c>
      <c r="U141" s="119">
        <f t="shared" si="340"/>
        <v>24.2</v>
      </c>
      <c r="V141" s="119">
        <f t="shared" si="340"/>
        <v>24.43</v>
      </c>
      <c r="W141" s="119">
        <f t="shared" si="340"/>
        <v>24.69</v>
      </c>
      <c r="X141" s="119">
        <f t="shared" si="340"/>
        <v>24.93</v>
      </c>
      <c r="Y141" s="119">
        <f t="shared" si="340"/>
        <v>25.18</v>
      </c>
      <c r="Z141" s="119">
        <f t="shared" si="340"/>
        <v>25.43</v>
      </c>
      <c r="AA141" s="114"/>
      <c r="AB141" s="96"/>
      <c r="AC141" s="96"/>
      <c r="AD141" s="96"/>
    </row>
    <row r="142" spans="1:30" ht="15" customHeight="1" x14ac:dyDescent="0.25">
      <c r="A142" s="49"/>
      <c r="B142" s="79" t="s">
        <v>61</v>
      </c>
      <c r="C142" s="32"/>
      <c r="D142" s="59"/>
      <c r="E142" s="102" t="s">
        <v>105</v>
      </c>
      <c r="F142" s="103">
        <v>16.93</v>
      </c>
      <c r="G142" s="103">
        <v>18.010000000000002</v>
      </c>
      <c r="H142" s="103">
        <f>ROUND(G142*1.01,2)</f>
        <v>18.190000000000001</v>
      </c>
      <c r="I142" s="103">
        <f t="shared" ref="I142:Z142" si="341">ROUND(H142*1.01,2)</f>
        <v>18.37</v>
      </c>
      <c r="J142" s="103">
        <f t="shared" si="341"/>
        <v>18.55</v>
      </c>
      <c r="K142" s="103">
        <f t="shared" si="341"/>
        <v>18.739999999999998</v>
      </c>
      <c r="L142" s="103">
        <f t="shared" si="341"/>
        <v>18.93</v>
      </c>
      <c r="M142" s="103">
        <f t="shared" si="341"/>
        <v>19.12</v>
      </c>
      <c r="N142" s="103">
        <f t="shared" si="341"/>
        <v>19.309999999999999</v>
      </c>
      <c r="O142" s="103">
        <f t="shared" si="341"/>
        <v>19.5</v>
      </c>
      <c r="P142" s="103">
        <f t="shared" si="341"/>
        <v>19.7</v>
      </c>
      <c r="Q142" s="103">
        <f t="shared" si="341"/>
        <v>19.899999999999999</v>
      </c>
      <c r="R142" s="103">
        <f t="shared" si="341"/>
        <v>20.100000000000001</v>
      </c>
      <c r="S142" s="103">
        <f t="shared" si="341"/>
        <v>20.3</v>
      </c>
      <c r="T142" s="103">
        <f t="shared" si="341"/>
        <v>20.5</v>
      </c>
      <c r="U142" s="103">
        <f t="shared" si="341"/>
        <v>20.71</v>
      </c>
      <c r="V142" s="103">
        <f t="shared" si="341"/>
        <v>20.92</v>
      </c>
      <c r="W142" s="103">
        <f t="shared" si="341"/>
        <v>21.13</v>
      </c>
      <c r="X142" s="103">
        <f t="shared" si="341"/>
        <v>21.34</v>
      </c>
      <c r="Y142" s="103">
        <f t="shared" si="341"/>
        <v>21.55</v>
      </c>
      <c r="Z142" s="103">
        <f t="shared" si="341"/>
        <v>21.77</v>
      </c>
      <c r="AA142" s="113"/>
      <c r="AB142" s="96"/>
      <c r="AC142" s="96"/>
      <c r="AD142" s="96"/>
    </row>
    <row r="143" spans="1:30" ht="15" customHeight="1" x14ac:dyDescent="0.25">
      <c r="A143" s="49">
        <v>16</v>
      </c>
      <c r="B143" s="78"/>
      <c r="C143" s="16"/>
      <c r="D143" s="60"/>
      <c r="E143" s="25" t="s">
        <v>106</v>
      </c>
      <c r="F143" s="26">
        <f>ROUND(F142*1.02,2)</f>
        <v>17.27</v>
      </c>
      <c r="G143" s="26">
        <f t="shared" ref="G143:Z143" si="342">ROUND(G142*1.02,2)</f>
        <v>18.37</v>
      </c>
      <c r="H143" s="26">
        <f t="shared" si="342"/>
        <v>18.55</v>
      </c>
      <c r="I143" s="26">
        <f t="shared" si="342"/>
        <v>18.739999999999998</v>
      </c>
      <c r="J143" s="26">
        <f t="shared" si="342"/>
        <v>18.920000000000002</v>
      </c>
      <c r="K143" s="26">
        <f t="shared" si="342"/>
        <v>19.11</v>
      </c>
      <c r="L143" s="26">
        <f t="shared" si="342"/>
        <v>19.309999999999999</v>
      </c>
      <c r="M143" s="26">
        <f t="shared" si="342"/>
        <v>19.5</v>
      </c>
      <c r="N143" s="26">
        <f t="shared" si="342"/>
        <v>19.7</v>
      </c>
      <c r="O143" s="26">
        <f t="shared" si="342"/>
        <v>19.89</v>
      </c>
      <c r="P143" s="26">
        <f t="shared" si="342"/>
        <v>20.09</v>
      </c>
      <c r="Q143" s="26">
        <f t="shared" si="342"/>
        <v>20.3</v>
      </c>
      <c r="R143" s="26">
        <f t="shared" si="342"/>
        <v>20.5</v>
      </c>
      <c r="S143" s="26">
        <f t="shared" si="342"/>
        <v>20.71</v>
      </c>
      <c r="T143" s="26">
        <f t="shared" si="342"/>
        <v>20.91</v>
      </c>
      <c r="U143" s="26">
        <f t="shared" si="342"/>
        <v>21.12</v>
      </c>
      <c r="V143" s="26">
        <f t="shared" si="342"/>
        <v>21.34</v>
      </c>
      <c r="W143" s="26">
        <f t="shared" si="342"/>
        <v>21.55</v>
      </c>
      <c r="X143" s="26">
        <f t="shared" si="342"/>
        <v>21.77</v>
      </c>
      <c r="Y143" s="26">
        <f t="shared" si="342"/>
        <v>21.98</v>
      </c>
      <c r="Z143" s="26">
        <f t="shared" si="342"/>
        <v>22.21</v>
      </c>
      <c r="AA143" s="113" t="s">
        <v>61</v>
      </c>
      <c r="AB143" s="96"/>
      <c r="AC143" s="96"/>
      <c r="AD143" s="96"/>
    </row>
    <row r="144" spans="1:30" ht="15" customHeight="1" x14ac:dyDescent="0.25">
      <c r="A144" s="49"/>
      <c r="B144" s="78"/>
      <c r="C144" s="16"/>
      <c r="D144" s="60"/>
      <c r="E144" s="27" t="s">
        <v>108</v>
      </c>
      <c r="F144" s="28">
        <f>ROUND(F143*1.03,2)</f>
        <v>17.79</v>
      </c>
      <c r="G144" s="28">
        <f t="shared" ref="G144:Z145" si="343">ROUND(G143*1.03,2)</f>
        <v>18.920000000000002</v>
      </c>
      <c r="H144" s="28">
        <f t="shared" si="343"/>
        <v>19.11</v>
      </c>
      <c r="I144" s="28">
        <f t="shared" si="343"/>
        <v>19.3</v>
      </c>
      <c r="J144" s="28">
        <f t="shared" si="343"/>
        <v>19.489999999999998</v>
      </c>
      <c r="K144" s="28">
        <f t="shared" si="343"/>
        <v>19.68</v>
      </c>
      <c r="L144" s="28">
        <f t="shared" si="343"/>
        <v>19.89</v>
      </c>
      <c r="M144" s="28">
        <f t="shared" si="343"/>
        <v>20.09</v>
      </c>
      <c r="N144" s="28">
        <f t="shared" si="343"/>
        <v>20.29</v>
      </c>
      <c r="O144" s="28">
        <f t="shared" si="343"/>
        <v>20.49</v>
      </c>
      <c r="P144" s="28">
        <f t="shared" si="343"/>
        <v>20.69</v>
      </c>
      <c r="Q144" s="28">
        <f t="shared" si="343"/>
        <v>20.91</v>
      </c>
      <c r="R144" s="28">
        <f t="shared" si="343"/>
        <v>21.12</v>
      </c>
      <c r="S144" s="28">
        <f t="shared" si="343"/>
        <v>21.33</v>
      </c>
      <c r="T144" s="28">
        <f t="shared" si="343"/>
        <v>21.54</v>
      </c>
      <c r="U144" s="28">
        <f t="shared" si="343"/>
        <v>21.75</v>
      </c>
      <c r="V144" s="28">
        <f t="shared" si="343"/>
        <v>21.98</v>
      </c>
      <c r="W144" s="28">
        <f t="shared" si="343"/>
        <v>22.2</v>
      </c>
      <c r="X144" s="28">
        <f t="shared" si="343"/>
        <v>22.42</v>
      </c>
      <c r="Y144" s="28">
        <f t="shared" si="343"/>
        <v>22.64</v>
      </c>
      <c r="Z144" s="28">
        <f t="shared" si="343"/>
        <v>22.88</v>
      </c>
      <c r="AA144" s="113" t="s">
        <v>96</v>
      </c>
      <c r="AB144" s="96"/>
      <c r="AC144" s="96"/>
      <c r="AD144" s="96"/>
    </row>
    <row r="145" spans="1:30" ht="15" customHeight="1" x14ac:dyDescent="0.25">
      <c r="A145" s="49"/>
      <c r="B145" s="83"/>
      <c r="C145" s="29"/>
      <c r="D145" s="86"/>
      <c r="E145" s="21" t="s">
        <v>109</v>
      </c>
      <c r="F145" s="22">
        <f>ROUND(F144*1.03,2)</f>
        <v>18.32</v>
      </c>
      <c r="G145" s="22">
        <f t="shared" si="343"/>
        <v>19.489999999999998</v>
      </c>
      <c r="H145" s="22">
        <f t="shared" si="343"/>
        <v>19.68</v>
      </c>
      <c r="I145" s="22">
        <f t="shared" si="343"/>
        <v>19.88</v>
      </c>
      <c r="J145" s="22">
        <f t="shared" si="343"/>
        <v>20.07</v>
      </c>
      <c r="K145" s="22">
        <f t="shared" si="343"/>
        <v>20.27</v>
      </c>
      <c r="L145" s="22">
        <f t="shared" si="343"/>
        <v>20.49</v>
      </c>
      <c r="M145" s="22">
        <f t="shared" si="343"/>
        <v>20.69</v>
      </c>
      <c r="N145" s="22">
        <f t="shared" si="343"/>
        <v>20.9</v>
      </c>
      <c r="O145" s="22">
        <f t="shared" si="343"/>
        <v>21.1</v>
      </c>
      <c r="P145" s="22">
        <f t="shared" si="343"/>
        <v>21.31</v>
      </c>
      <c r="Q145" s="22">
        <f t="shared" si="343"/>
        <v>21.54</v>
      </c>
      <c r="R145" s="22">
        <f t="shared" si="343"/>
        <v>21.75</v>
      </c>
      <c r="S145" s="22">
        <f t="shared" si="343"/>
        <v>21.97</v>
      </c>
      <c r="T145" s="22">
        <f t="shared" si="343"/>
        <v>22.19</v>
      </c>
      <c r="U145" s="22">
        <f t="shared" si="343"/>
        <v>22.4</v>
      </c>
      <c r="V145" s="22">
        <f t="shared" si="343"/>
        <v>22.64</v>
      </c>
      <c r="W145" s="22">
        <f t="shared" si="343"/>
        <v>22.87</v>
      </c>
      <c r="X145" s="22">
        <f t="shared" si="343"/>
        <v>23.09</v>
      </c>
      <c r="Y145" s="22">
        <f t="shared" si="343"/>
        <v>23.32</v>
      </c>
      <c r="Z145" s="22">
        <f t="shared" si="343"/>
        <v>23.57</v>
      </c>
      <c r="AA145" s="113" t="s">
        <v>58</v>
      </c>
      <c r="AB145" s="96"/>
      <c r="AC145" s="96"/>
      <c r="AD145" s="96"/>
    </row>
    <row r="146" spans="1:30" ht="15" customHeight="1" x14ac:dyDescent="0.25">
      <c r="A146" s="49"/>
      <c r="B146" s="81"/>
      <c r="C146" s="69"/>
      <c r="D146" s="85"/>
      <c r="E146" s="72" t="s">
        <v>111</v>
      </c>
      <c r="F146" s="71">
        <f>ROUND(F145*1.015,2)</f>
        <v>18.59</v>
      </c>
      <c r="G146" s="71">
        <f t="shared" ref="G146:Z146" si="344">ROUND(G145*1.015,2)</f>
        <v>19.78</v>
      </c>
      <c r="H146" s="71">
        <f t="shared" si="344"/>
        <v>19.98</v>
      </c>
      <c r="I146" s="71">
        <f t="shared" si="344"/>
        <v>20.18</v>
      </c>
      <c r="J146" s="71">
        <f t="shared" si="344"/>
        <v>20.37</v>
      </c>
      <c r="K146" s="71">
        <f t="shared" si="344"/>
        <v>20.57</v>
      </c>
      <c r="L146" s="71">
        <f t="shared" si="344"/>
        <v>20.8</v>
      </c>
      <c r="M146" s="71">
        <f t="shared" si="344"/>
        <v>21</v>
      </c>
      <c r="N146" s="71">
        <f t="shared" si="344"/>
        <v>21.21</v>
      </c>
      <c r="O146" s="71">
        <f t="shared" si="344"/>
        <v>21.42</v>
      </c>
      <c r="P146" s="71">
        <f t="shared" si="344"/>
        <v>21.63</v>
      </c>
      <c r="Q146" s="71">
        <f t="shared" si="344"/>
        <v>21.86</v>
      </c>
      <c r="R146" s="71">
        <f t="shared" si="344"/>
        <v>22.08</v>
      </c>
      <c r="S146" s="71">
        <f t="shared" si="344"/>
        <v>22.3</v>
      </c>
      <c r="T146" s="71">
        <f t="shared" si="344"/>
        <v>22.52</v>
      </c>
      <c r="U146" s="71">
        <f t="shared" si="344"/>
        <v>22.74</v>
      </c>
      <c r="V146" s="71">
        <f t="shared" si="344"/>
        <v>22.98</v>
      </c>
      <c r="W146" s="71">
        <f t="shared" si="344"/>
        <v>23.21</v>
      </c>
      <c r="X146" s="71">
        <f t="shared" si="344"/>
        <v>23.44</v>
      </c>
      <c r="Y146" s="71">
        <f t="shared" si="344"/>
        <v>23.67</v>
      </c>
      <c r="Z146" s="71">
        <f t="shared" si="344"/>
        <v>23.92</v>
      </c>
      <c r="AA146" s="113"/>
      <c r="AB146" s="96"/>
      <c r="AC146" s="96"/>
      <c r="AD146" s="96"/>
    </row>
    <row r="147" spans="1:30" ht="15" customHeight="1" x14ac:dyDescent="0.25">
      <c r="A147" s="49"/>
      <c r="B147" s="81"/>
      <c r="C147" s="69"/>
      <c r="D147" s="85"/>
      <c r="E147" s="100" t="s">
        <v>112</v>
      </c>
      <c r="F147" s="101">
        <f>ROUND(F146*1.02,2)</f>
        <v>18.96</v>
      </c>
      <c r="G147" s="101">
        <f t="shared" ref="G147:Z147" si="345">ROUND(G146*1.02,2)</f>
        <v>20.18</v>
      </c>
      <c r="H147" s="101">
        <f t="shared" si="345"/>
        <v>20.38</v>
      </c>
      <c r="I147" s="101">
        <f t="shared" si="345"/>
        <v>20.58</v>
      </c>
      <c r="J147" s="101">
        <f t="shared" si="345"/>
        <v>20.78</v>
      </c>
      <c r="K147" s="101">
        <f t="shared" si="345"/>
        <v>20.98</v>
      </c>
      <c r="L147" s="101">
        <f t="shared" si="345"/>
        <v>21.22</v>
      </c>
      <c r="M147" s="101">
        <f t="shared" si="345"/>
        <v>21.42</v>
      </c>
      <c r="N147" s="101">
        <f t="shared" si="345"/>
        <v>21.63</v>
      </c>
      <c r="O147" s="101">
        <f t="shared" si="345"/>
        <v>21.85</v>
      </c>
      <c r="P147" s="101">
        <f t="shared" si="345"/>
        <v>22.06</v>
      </c>
      <c r="Q147" s="101">
        <f t="shared" si="345"/>
        <v>22.3</v>
      </c>
      <c r="R147" s="101">
        <f t="shared" si="345"/>
        <v>22.52</v>
      </c>
      <c r="S147" s="101">
        <f t="shared" si="345"/>
        <v>22.75</v>
      </c>
      <c r="T147" s="101">
        <f t="shared" si="345"/>
        <v>22.97</v>
      </c>
      <c r="U147" s="101">
        <f t="shared" si="345"/>
        <v>23.19</v>
      </c>
      <c r="V147" s="101">
        <f t="shared" si="345"/>
        <v>23.44</v>
      </c>
      <c r="W147" s="101">
        <f t="shared" si="345"/>
        <v>23.67</v>
      </c>
      <c r="X147" s="101">
        <f t="shared" si="345"/>
        <v>23.91</v>
      </c>
      <c r="Y147" s="101">
        <f t="shared" si="345"/>
        <v>24.14</v>
      </c>
      <c r="Z147" s="101">
        <f t="shared" si="345"/>
        <v>24.4</v>
      </c>
      <c r="AA147" s="113"/>
      <c r="AB147" s="96"/>
      <c r="AC147" s="96"/>
      <c r="AD147" s="96"/>
    </row>
    <row r="148" spans="1:30" ht="15" customHeight="1" x14ac:dyDescent="0.25">
      <c r="A148" s="49"/>
      <c r="B148" s="81"/>
      <c r="C148" s="69"/>
      <c r="D148" s="85"/>
      <c r="E148" s="73" t="s">
        <v>113</v>
      </c>
      <c r="F148" s="99">
        <f t="shared" ref="F148" si="346">ROUND(F147*1.025,2)</f>
        <v>19.43</v>
      </c>
      <c r="G148" s="99">
        <f t="shared" ref="G148" si="347">ROUND(G147*1.025,2)</f>
        <v>20.68</v>
      </c>
      <c r="H148" s="99">
        <f t="shared" ref="H148" si="348">ROUND(H147*1.025,2)</f>
        <v>20.89</v>
      </c>
      <c r="I148" s="99">
        <f t="shared" ref="I148" si="349">ROUND(I147*1.025,2)</f>
        <v>21.09</v>
      </c>
      <c r="J148" s="99">
        <f t="shared" ref="J148" si="350">ROUND(J147*1.025,2)</f>
        <v>21.3</v>
      </c>
      <c r="K148" s="99">
        <f t="shared" ref="K148" si="351">ROUND(K147*1.025,2)</f>
        <v>21.5</v>
      </c>
      <c r="L148" s="99">
        <f t="shared" ref="L148" si="352">ROUND(L147*1.025,2)</f>
        <v>21.75</v>
      </c>
      <c r="M148" s="99">
        <f t="shared" ref="M148" si="353">ROUND(M147*1.025,2)</f>
        <v>21.96</v>
      </c>
      <c r="N148" s="99">
        <f t="shared" ref="N148" si="354">ROUND(N147*1.025,2)</f>
        <v>22.17</v>
      </c>
      <c r="O148" s="99">
        <f t="shared" ref="O148" si="355">ROUND(O147*1.025,2)</f>
        <v>22.4</v>
      </c>
      <c r="P148" s="99">
        <f t="shared" ref="P148" si="356">ROUND(P147*1.025,2)</f>
        <v>22.61</v>
      </c>
      <c r="Q148" s="99">
        <f t="shared" ref="Q148" si="357">ROUND(Q147*1.025,2)</f>
        <v>22.86</v>
      </c>
      <c r="R148" s="99">
        <f t="shared" ref="R148" si="358">ROUND(R147*1.025,2)</f>
        <v>23.08</v>
      </c>
      <c r="S148" s="99">
        <f t="shared" ref="S148" si="359">ROUND(S147*1.025,2)</f>
        <v>23.32</v>
      </c>
      <c r="T148" s="99">
        <f t="shared" ref="T148" si="360">ROUND(T147*1.025,2)</f>
        <v>23.54</v>
      </c>
      <c r="U148" s="99">
        <f t="shared" ref="U148" si="361">ROUND(U147*1.025,2)</f>
        <v>23.77</v>
      </c>
      <c r="V148" s="99">
        <f t="shared" ref="V148" si="362">ROUND(V147*1.025,2)</f>
        <v>24.03</v>
      </c>
      <c r="W148" s="99">
        <f t="shared" ref="W148" si="363">ROUND(W147*1.025,2)</f>
        <v>24.26</v>
      </c>
      <c r="X148" s="99">
        <f t="shared" ref="X148" si="364">ROUND(X147*1.025,2)</f>
        <v>24.51</v>
      </c>
      <c r="Y148" s="99">
        <f t="shared" ref="Y148" si="365">ROUND(Y147*1.025,2)</f>
        <v>24.74</v>
      </c>
      <c r="Z148" s="99">
        <f t="shared" ref="Z148" si="366">ROUND(Z147*1.025,2)</f>
        <v>25.01</v>
      </c>
      <c r="AA148" s="113"/>
      <c r="AB148" s="96"/>
      <c r="AC148" s="96"/>
      <c r="AD148" s="96"/>
    </row>
    <row r="149" spans="1:30" ht="15" customHeight="1" x14ac:dyDescent="0.25">
      <c r="A149" s="49"/>
      <c r="B149" s="81"/>
      <c r="C149" s="69"/>
      <c r="D149" s="85"/>
      <c r="E149" s="120" t="s">
        <v>121</v>
      </c>
      <c r="F149" s="117">
        <f t="shared" ref="F149:Z149" si="367">ROUND(F148*1.02,2)</f>
        <v>19.82</v>
      </c>
      <c r="G149" s="117">
        <f t="shared" si="367"/>
        <v>21.09</v>
      </c>
      <c r="H149" s="117">
        <f t="shared" si="367"/>
        <v>21.31</v>
      </c>
      <c r="I149" s="117">
        <f t="shared" si="367"/>
        <v>21.51</v>
      </c>
      <c r="J149" s="117">
        <f t="shared" si="367"/>
        <v>21.73</v>
      </c>
      <c r="K149" s="117">
        <f t="shared" si="367"/>
        <v>21.93</v>
      </c>
      <c r="L149" s="117">
        <f t="shared" si="367"/>
        <v>22.19</v>
      </c>
      <c r="M149" s="117">
        <f t="shared" si="367"/>
        <v>22.4</v>
      </c>
      <c r="N149" s="117">
        <f t="shared" si="367"/>
        <v>22.61</v>
      </c>
      <c r="O149" s="117">
        <f t="shared" si="367"/>
        <v>22.85</v>
      </c>
      <c r="P149" s="117">
        <f t="shared" si="367"/>
        <v>23.06</v>
      </c>
      <c r="Q149" s="117">
        <f t="shared" si="367"/>
        <v>23.32</v>
      </c>
      <c r="R149" s="117">
        <f t="shared" si="367"/>
        <v>23.54</v>
      </c>
      <c r="S149" s="117">
        <f t="shared" si="367"/>
        <v>23.79</v>
      </c>
      <c r="T149" s="117">
        <f t="shared" si="367"/>
        <v>24.01</v>
      </c>
      <c r="U149" s="117">
        <f t="shared" si="367"/>
        <v>24.25</v>
      </c>
      <c r="V149" s="117">
        <f t="shared" si="367"/>
        <v>24.51</v>
      </c>
      <c r="W149" s="117">
        <f t="shared" si="367"/>
        <v>24.75</v>
      </c>
      <c r="X149" s="117">
        <f t="shared" si="367"/>
        <v>25</v>
      </c>
      <c r="Y149" s="117">
        <f t="shared" si="367"/>
        <v>25.23</v>
      </c>
      <c r="Z149" s="117">
        <f t="shared" si="367"/>
        <v>25.51</v>
      </c>
      <c r="AA149" s="113"/>
      <c r="AB149" s="96"/>
      <c r="AC149" s="96"/>
      <c r="AD149" s="96"/>
    </row>
    <row r="150" spans="1:30" ht="15" customHeight="1" thickBot="1" x14ac:dyDescent="0.3">
      <c r="A150" s="43"/>
      <c r="B150" s="90"/>
      <c r="C150" s="91"/>
      <c r="D150" s="92"/>
      <c r="E150" s="121" t="s">
        <v>122</v>
      </c>
      <c r="F150" s="119">
        <f t="shared" ref="F150:Z150" si="368">ROUND(F149*1.015,2)</f>
        <v>20.12</v>
      </c>
      <c r="G150" s="119">
        <f t="shared" si="368"/>
        <v>21.41</v>
      </c>
      <c r="H150" s="119">
        <f t="shared" si="368"/>
        <v>21.63</v>
      </c>
      <c r="I150" s="119">
        <f t="shared" si="368"/>
        <v>21.83</v>
      </c>
      <c r="J150" s="119">
        <f t="shared" si="368"/>
        <v>22.06</v>
      </c>
      <c r="K150" s="119">
        <f t="shared" si="368"/>
        <v>22.26</v>
      </c>
      <c r="L150" s="119">
        <f t="shared" si="368"/>
        <v>22.52</v>
      </c>
      <c r="M150" s="119">
        <f t="shared" si="368"/>
        <v>22.74</v>
      </c>
      <c r="N150" s="119">
        <f t="shared" si="368"/>
        <v>22.95</v>
      </c>
      <c r="O150" s="119">
        <f t="shared" si="368"/>
        <v>23.19</v>
      </c>
      <c r="P150" s="119">
        <f t="shared" si="368"/>
        <v>23.41</v>
      </c>
      <c r="Q150" s="119">
        <f t="shared" si="368"/>
        <v>23.67</v>
      </c>
      <c r="R150" s="119">
        <f t="shared" si="368"/>
        <v>23.89</v>
      </c>
      <c r="S150" s="119">
        <f t="shared" si="368"/>
        <v>24.15</v>
      </c>
      <c r="T150" s="119">
        <f t="shared" si="368"/>
        <v>24.37</v>
      </c>
      <c r="U150" s="119">
        <f t="shared" si="368"/>
        <v>24.61</v>
      </c>
      <c r="V150" s="119">
        <f t="shared" si="368"/>
        <v>24.88</v>
      </c>
      <c r="W150" s="119">
        <f t="shared" si="368"/>
        <v>25.12</v>
      </c>
      <c r="X150" s="119">
        <f t="shared" si="368"/>
        <v>25.38</v>
      </c>
      <c r="Y150" s="119">
        <f t="shared" si="368"/>
        <v>25.61</v>
      </c>
      <c r="Z150" s="119">
        <f t="shared" si="368"/>
        <v>25.89</v>
      </c>
      <c r="AA150" s="114"/>
      <c r="AB150" s="96"/>
      <c r="AC150" s="96"/>
      <c r="AD150" s="96"/>
    </row>
    <row r="151" spans="1:30" ht="15" customHeight="1" x14ac:dyDescent="0.25">
      <c r="A151" s="49"/>
      <c r="B151" s="79"/>
      <c r="C151" s="32"/>
      <c r="D151" s="59"/>
      <c r="E151" s="102" t="s">
        <v>105</v>
      </c>
      <c r="F151" s="103">
        <v>17.100000000000001</v>
      </c>
      <c r="G151" s="103">
        <v>18.190000000000001</v>
      </c>
      <c r="H151" s="103">
        <f>ROUND(G151*1.01,2)</f>
        <v>18.37</v>
      </c>
      <c r="I151" s="103">
        <f t="shared" ref="I151:Z151" si="369">ROUND(H151*1.01,2)</f>
        <v>18.55</v>
      </c>
      <c r="J151" s="103">
        <f t="shared" si="369"/>
        <v>18.739999999999998</v>
      </c>
      <c r="K151" s="103">
        <f t="shared" si="369"/>
        <v>18.93</v>
      </c>
      <c r="L151" s="103">
        <f t="shared" si="369"/>
        <v>19.12</v>
      </c>
      <c r="M151" s="103">
        <f t="shared" si="369"/>
        <v>19.309999999999999</v>
      </c>
      <c r="N151" s="103">
        <f t="shared" si="369"/>
        <v>19.5</v>
      </c>
      <c r="O151" s="103">
        <f t="shared" si="369"/>
        <v>19.7</v>
      </c>
      <c r="P151" s="103">
        <f t="shared" si="369"/>
        <v>19.899999999999999</v>
      </c>
      <c r="Q151" s="103">
        <f t="shared" si="369"/>
        <v>20.100000000000001</v>
      </c>
      <c r="R151" s="103">
        <f t="shared" si="369"/>
        <v>20.3</v>
      </c>
      <c r="S151" s="103">
        <f t="shared" si="369"/>
        <v>20.5</v>
      </c>
      <c r="T151" s="103">
        <f t="shared" si="369"/>
        <v>20.71</v>
      </c>
      <c r="U151" s="103">
        <f t="shared" si="369"/>
        <v>20.92</v>
      </c>
      <c r="V151" s="103">
        <f t="shared" si="369"/>
        <v>21.13</v>
      </c>
      <c r="W151" s="103">
        <f t="shared" si="369"/>
        <v>21.34</v>
      </c>
      <c r="X151" s="103">
        <f t="shared" si="369"/>
        <v>21.55</v>
      </c>
      <c r="Y151" s="103">
        <f t="shared" si="369"/>
        <v>21.77</v>
      </c>
      <c r="Z151" s="103">
        <f t="shared" si="369"/>
        <v>21.99</v>
      </c>
      <c r="AA151" s="113"/>
      <c r="AB151" s="96"/>
      <c r="AC151" s="96"/>
      <c r="AD151" s="96"/>
    </row>
    <row r="152" spans="1:30" ht="15" customHeight="1" x14ac:dyDescent="0.25">
      <c r="A152" s="49">
        <v>17</v>
      </c>
      <c r="B152" s="78"/>
      <c r="C152" s="16"/>
      <c r="D152" s="60"/>
      <c r="E152" s="25" t="s">
        <v>106</v>
      </c>
      <c r="F152" s="26">
        <f>ROUND(F151*1.02,2)</f>
        <v>17.440000000000001</v>
      </c>
      <c r="G152" s="26">
        <f t="shared" ref="G152:Z152" si="370">ROUND(G151*1.02,2)</f>
        <v>18.55</v>
      </c>
      <c r="H152" s="26">
        <f t="shared" si="370"/>
        <v>18.739999999999998</v>
      </c>
      <c r="I152" s="26">
        <f t="shared" si="370"/>
        <v>18.920000000000002</v>
      </c>
      <c r="J152" s="26">
        <f t="shared" si="370"/>
        <v>19.11</v>
      </c>
      <c r="K152" s="26">
        <f t="shared" si="370"/>
        <v>19.309999999999999</v>
      </c>
      <c r="L152" s="26">
        <f t="shared" si="370"/>
        <v>19.5</v>
      </c>
      <c r="M152" s="26">
        <f t="shared" si="370"/>
        <v>19.7</v>
      </c>
      <c r="N152" s="26">
        <f t="shared" si="370"/>
        <v>19.89</v>
      </c>
      <c r="O152" s="26">
        <f t="shared" si="370"/>
        <v>20.09</v>
      </c>
      <c r="P152" s="26">
        <f t="shared" si="370"/>
        <v>20.3</v>
      </c>
      <c r="Q152" s="26">
        <f t="shared" si="370"/>
        <v>20.5</v>
      </c>
      <c r="R152" s="26">
        <f t="shared" si="370"/>
        <v>20.71</v>
      </c>
      <c r="S152" s="26">
        <f t="shared" si="370"/>
        <v>20.91</v>
      </c>
      <c r="T152" s="26">
        <f t="shared" si="370"/>
        <v>21.12</v>
      </c>
      <c r="U152" s="26">
        <f t="shared" si="370"/>
        <v>21.34</v>
      </c>
      <c r="V152" s="26">
        <f t="shared" si="370"/>
        <v>21.55</v>
      </c>
      <c r="W152" s="26">
        <f t="shared" si="370"/>
        <v>21.77</v>
      </c>
      <c r="X152" s="26">
        <f t="shared" si="370"/>
        <v>21.98</v>
      </c>
      <c r="Y152" s="26">
        <f t="shared" si="370"/>
        <v>22.21</v>
      </c>
      <c r="Z152" s="26">
        <f t="shared" si="370"/>
        <v>22.43</v>
      </c>
      <c r="AA152" s="113" t="s">
        <v>12</v>
      </c>
      <c r="AB152" s="96"/>
      <c r="AC152" s="96"/>
      <c r="AD152" s="96"/>
    </row>
    <row r="153" spans="1:30" ht="15" customHeight="1" x14ac:dyDescent="0.25">
      <c r="A153" s="49"/>
      <c r="B153" s="78"/>
      <c r="C153" s="16"/>
      <c r="D153" s="60"/>
      <c r="E153" s="27" t="s">
        <v>108</v>
      </c>
      <c r="F153" s="28">
        <f>ROUND(F152*1.03,2)</f>
        <v>17.96</v>
      </c>
      <c r="G153" s="28">
        <f t="shared" ref="G153:Z154" si="371">ROUND(G152*1.03,2)</f>
        <v>19.11</v>
      </c>
      <c r="H153" s="28">
        <f t="shared" si="371"/>
        <v>19.3</v>
      </c>
      <c r="I153" s="28">
        <f t="shared" si="371"/>
        <v>19.489999999999998</v>
      </c>
      <c r="J153" s="28">
        <f t="shared" si="371"/>
        <v>19.68</v>
      </c>
      <c r="K153" s="28">
        <f t="shared" si="371"/>
        <v>19.89</v>
      </c>
      <c r="L153" s="28">
        <f t="shared" si="371"/>
        <v>20.09</v>
      </c>
      <c r="M153" s="28">
        <f t="shared" si="371"/>
        <v>20.29</v>
      </c>
      <c r="N153" s="28">
        <f t="shared" si="371"/>
        <v>20.49</v>
      </c>
      <c r="O153" s="28">
        <f t="shared" si="371"/>
        <v>20.69</v>
      </c>
      <c r="P153" s="28">
        <f t="shared" si="371"/>
        <v>20.91</v>
      </c>
      <c r="Q153" s="28">
        <f t="shared" si="371"/>
        <v>21.12</v>
      </c>
      <c r="R153" s="28">
        <f t="shared" si="371"/>
        <v>21.33</v>
      </c>
      <c r="S153" s="28">
        <f t="shared" si="371"/>
        <v>21.54</v>
      </c>
      <c r="T153" s="28">
        <f t="shared" si="371"/>
        <v>21.75</v>
      </c>
      <c r="U153" s="28">
        <f t="shared" si="371"/>
        <v>21.98</v>
      </c>
      <c r="V153" s="28">
        <f t="shared" si="371"/>
        <v>22.2</v>
      </c>
      <c r="W153" s="28">
        <f t="shared" si="371"/>
        <v>22.42</v>
      </c>
      <c r="X153" s="28">
        <f t="shared" si="371"/>
        <v>22.64</v>
      </c>
      <c r="Y153" s="28">
        <f t="shared" si="371"/>
        <v>22.88</v>
      </c>
      <c r="Z153" s="28">
        <f t="shared" si="371"/>
        <v>23.1</v>
      </c>
      <c r="AA153" s="113"/>
      <c r="AB153" s="96"/>
      <c r="AC153" s="96"/>
      <c r="AD153" s="96"/>
    </row>
    <row r="154" spans="1:30" ht="15" customHeight="1" thickBot="1" x14ac:dyDescent="0.3">
      <c r="A154" s="49"/>
      <c r="B154" s="77"/>
      <c r="C154" s="44"/>
      <c r="D154" s="88"/>
      <c r="E154" s="21" t="s">
        <v>109</v>
      </c>
      <c r="F154" s="22">
        <f>ROUND(F153*1.03,2)</f>
        <v>18.5</v>
      </c>
      <c r="G154" s="22">
        <f t="shared" si="371"/>
        <v>19.68</v>
      </c>
      <c r="H154" s="22">
        <f t="shared" si="371"/>
        <v>19.88</v>
      </c>
      <c r="I154" s="22">
        <f t="shared" si="371"/>
        <v>20.07</v>
      </c>
      <c r="J154" s="22">
        <f t="shared" si="371"/>
        <v>20.27</v>
      </c>
      <c r="K154" s="22">
        <f t="shared" si="371"/>
        <v>20.49</v>
      </c>
      <c r="L154" s="22">
        <f t="shared" si="371"/>
        <v>20.69</v>
      </c>
      <c r="M154" s="22">
        <f t="shared" si="371"/>
        <v>20.9</v>
      </c>
      <c r="N154" s="22">
        <f t="shared" si="371"/>
        <v>21.1</v>
      </c>
      <c r="O154" s="22">
        <f t="shared" si="371"/>
        <v>21.31</v>
      </c>
      <c r="P154" s="22">
        <f t="shared" si="371"/>
        <v>21.54</v>
      </c>
      <c r="Q154" s="22">
        <f t="shared" si="371"/>
        <v>21.75</v>
      </c>
      <c r="R154" s="22">
        <f t="shared" si="371"/>
        <v>21.97</v>
      </c>
      <c r="S154" s="22">
        <f t="shared" si="371"/>
        <v>22.19</v>
      </c>
      <c r="T154" s="22">
        <f t="shared" si="371"/>
        <v>22.4</v>
      </c>
      <c r="U154" s="22">
        <f t="shared" si="371"/>
        <v>22.64</v>
      </c>
      <c r="V154" s="22">
        <f t="shared" si="371"/>
        <v>22.87</v>
      </c>
      <c r="W154" s="22">
        <f t="shared" si="371"/>
        <v>23.09</v>
      </c>
      <c r="X154" s="22">
        <f t="shared" si="371"/>
        <v>23.32</v>
      </c>
      <c r="Y154" s="22">
        <f t="shared" si="371"/>
        <v>23.57</v>
      </c>
      <c r="Z154" s="22">
        <f t="shared" si="371"/>
        <v>23.79</v>
      </c>
      <c r="AA154" s="113"/>
      <c r="AB154" s="96"/>
      <c r="AC154" s="96"/>
      <c r="AD154" s="96"/>
    </row>
    <row r="155" spans="1:30" ht="15" customHeight="1" x14ac:dyDescent="0.25">
      <c r="A155" s="49"/>
      <c r="B155" s="81"/>
      <c r="C155" s="69"/>
      <c r="D155" s="85"/>
      <c r="E155" s="72" t="s">
        <v>111</v>
      </c>
      <c r="F155" s="71">
        <f>ROUND(F154*1.015,2)</f>
        <v>18.78</v>
      </c>
      <c r="G155" s="71">
        <f t="shared" ref="G155:Z155" si="372">ROUND(G154*1.015,2)</f>
        <v>19.98</v>
      </c>
      <c r="H155" s="71">
        <f t="shared" si="372"/>
        <v>20.18</v>
      </c>
      <c r="I155" s="71">
        <f t="shared" si="372"/>
        <v>20.37</v>
      </c>
      <c r="J155" s="71">
        <f t="shared" si="372"/>
        <v>20.57</v>
      </c>
      <c r="K155" s="71">
        <f t="shared" si="372"/>
        <v>20.8</v>
      </c>
      <c r="L155" s="71">
        <f t="shared" si="372"/>
        <v>21</v>
      </c>
      <c r="M155" s="71">
        <f t="shared" si="372"/>
        <v>21.21</v>
      </c>
      <c r="N155" s="71">
        <f t="shared" si="372"/>
        <v>21.42</v>
      </c>
      <c r="O155" s="71">
        <f t="shared" si="372"/>
        <v>21.63</v>
      </c>
      <c r="P155" s="71">
        <f t="shared" si="372"/>
        <v>21.86</v>
      </c>
      <c r="Q155" s="71">
        <f t="shared" si="372"/>
        <v>22.08</v>
      </c>
      <c r="R155" s="71">
        <f t="shared" si="372"/>
        <v>22.3</v>
      </c>
      <c r="S155" s="71">
        <f t="shared" si="372"/>
        <v>22.52</v>
      </c>
      <c r="T155" s="71">
        <f t="shared" si="372"/>
        <v>22.74</v>
      </c>
      <c r="U155" s="71">
        <f t="shared" si="372"/>
        <v>22.98</v>
      </c>
      <c r="V155" s="71">
        <f t="shared" si="372"/>
        <v>23.21</v>
      </c>
      <c r="W155" s="71">
        <f t="shared" si="372"/>
        <v>23.44</v>
      </c>
      <c r="X155" s="71">
        <f t="shared" si="372"/>
        <v>23.67</v>
      </c>
      <c r="Y155" s="71">
        <f t="shared" si="372"/>
        <v>23.92</v>
      </c>
      <c r="Z155" s="71">
        <f t="shared" si="372"/>
        <v>24.15</v>
      </c>
      <c r="AA155" s="113"/>
      <c r="AB155" s="96"/>
      <c r="AC155" s="96"/>
      <c r="AD155" s="96"/>
    </row>
    <row r="156" spans="1:30" ht="15" customHeight="1" x14ac:dyDescent="0.25">
      <c r="A156" s="49"/>
      <c r="B156" s="81"/>
      <c r="C156" s="69"/>
      <c r="D156" s="85"/>
      <c r="E156" s="100" t="s">
        <v>112</v>
      </c>
      <c r="F156" s="101">
        <f>ROUND(F155*1.02,2)</f>
        <v>19.16</v>
      </c>
      <c r="G156" s="101">
        <f t="shared" ref="G156:Z156" si="373">ROUND(G155*1.02,2)</f>
        <v>20.38</v>
      </c>
      <c r="H156" s="101">
        <f t="shared" si="373"/>
        <v>20.58</v>
      </c>
      <c r="I156" s="101">
        <f t="shared" si="373"/>
        <v>20.78</v>
      </c>
      <c r="J156" s="101">
        <f t="shared" si="373"/>
        <v>20.98</v>
      </c>
      <c r="K156" s="101">
        <f t="shared" si="373"/>
        <v>21.22</v>
      </c>
      <c r="L156" s="101">
        <f t="shared" si="373"/>
        <v>21.42</v>
      </c>
      <c r="M156" s="101">
        <f t="shared" si="373"/>
        <v>21.63</v>
      </c>
      <c r="N156" s="101">
        <f t="shared" si="373"/>
        <v>21.85</v>
      </c>
      <c r="O156" s="101">
        <f t="shared" si="373"/>
        <v>22.06</v>
      </c>
      <c r="P156" s="101">
        <f t="shared" si="373"/>
        <v>22.3</v>
      </c>
      <c r="Q156" s="101">
        <f t="shared" si="373"/>
        <v>22.52</v>
      </c>
      <c r="R156" s="101">
        <f t="shared" si="373"/>
        <v>22.75</v>
      </c>
      <c r="S156" s="101">
        <f t="shared" si="373"/>
        <v>22.97</v>
      </c>
      <c r="T156" s="101">
        <f t="shared" si="373"/>
        <v>23.19</v>
      </c>
      <c r="U156" s="101">
        <f t="shared" si="373"/>
        <v>23.44</v>
      </c>
      <c r="V156" s="101">
        <f t="shared" si="373"/>
        <v>23.67</v>
      </c>
      <c r="W156" s="101">
        <f t="shared" si="373"/>
        <v>23.91</v>
      </c>
      <c r="X156" s="101">
        <f t="shared" si="373"/>
        <v>24.14</v>
      </c>
      <c r="Y156" s="101">
        <f t="shared" si="373"/>
        <v>24.4</v>
      </c>
      <c r="Z156" s="101">
        <f t="shared" si="373"/>
        <v>24.63</v>
      </c>
      <c r="AA156" s="113"/>
      <c r="AB156" s="96"/>
      <c r="AC156" s="96"/>
      <c r="AD156" s="96"/>
    </row>
    <row r="157" spans="1:30" ht="15" customHeight="1" x14ac:dyDescent="0.25">
      <c r="A157" s="49"/>
      <c r="B157" s="81"/>
      <c r="C157" s="69"/>
      <c r="D157" s="85"/>
      <c r="E157" s="73" t="s">
        <v>113</v>
      </c>
      <c r="F157" s="99">
        <f t="shared" ref="F157" si="374">ROUND(F156*1.025,2)</f>
        <v>19.64</v>
      </c>
      <c r="G157" s="99">
        <f t="shared" ref="G157" si="375">ROUND(G156*1.025,2)</f>
        <v>20.89</v>
      </c>
      <c r="H157" s="99">
        <f t="shared" ref="H157" si="376">ROUND(H156*1.025,2)</f>
        <v>21.09</v>
      </c>
      <c r="I157" s="99">
        <f t="shared" ref="I157" si="377">ROUND(I156*1.025,2)</f>
        <v>21.3</v>
      </c>
      <c r="J157" s="99">
        <f t="shared" ref="J157" si="378">ROUND(J156*1.025,2)</f>
        <v>21.5</v>
      </c>
      <c r="K157" s="99">
        <f t="shared" ref="K157" si="379">ROUND(K156*1.025,2)</f>
        <v>21.75</v>
      </c>
      <c r="L157" s="99">
        <f t="shared" ref="L157" si="380">ROUND(L156*1.025,2)</f>
        <v>21.96</v>
      </c>
      <c r="M157" s="99">
        <f t="shared" ref="M157" si="381">ROUND(M156*1.025,2)</f>
        <v>22.17</v>
      </c>
      <c r="N157" s="99">
        <f t="shared" ref="N157" si="382">ROUND(N156*1.025,2)</f>
        <v>22.4</v>
      </c>
      <c r="O157" s="99">
        <f t="shared" ref="O157" si="383">ROUND(O156*1.025,2)</f>
        <v>22.61</v>
      </c>
      <c r="P157" s="99">
        <f t="shared" ref="P157" si="384">ROUND(P156*1.025,2)</f>
        <v>22.86</v>
      </c>
      <c r="Q157" s="99">
        <f t="shared" ref="Q157" si="385">ROUND(Q156*1.025,2)</f>
        <v>23.08</v>
      </c>
      <c r="R157" s="99">
        <f t="shared" ref="R157" si="386">ROUND(R156*1.025,2)</f>
        <v>23.32</v>
      </c>
      <c r="S157" s="99">
        <f t="shared" ref="S157" si="387">ROUND(S156*1.025,2)</f>
        <v>23.54</v>
      </c>
      <c r="T157" s="99">
        <f t="shared" ref="T157" si="388">ROUND(T156*1.025,2)</f>
        <v>23.77</v>
      </c>
      <c r="U157" s="99">
        <f t="shared" ref="U157" si="389">ROUND(U156*1.025,2)</f>
        <v>24.03</v>
      </c>
      <c r="V157" s="99">
        <f t="shared" ref="V157" si="390">ROUND(V156*1.025,2)</f>
        <v>24.26</v>
      </c>
      <c r="W157" s="99">
        <f t="shared" ref="W157" si="391">ROUND(W156*1.025,2)</f>
        <v>24.51</v>
      </c>
      <c r="X157" s="99">
        <f t="shared" ref="X157" si="392">ROUND(X156*1.025,2)</f>
        <v>24.74</v>
      </c>
      <c r="Y157" s="99">
        <f t="shared" ref="Y157" si="393">ROUND(Y156*1.025,2)</f>
        <v>25.01</v>
      </c>
      <c r="Z157" s="99">
        <f t="shared" ref="Z157" si="394">ROUND(Z156*1.025,2)</f>
        <v>25.25</v>
      </c>
      <c r="AA157" s="113"/>
      <c r="AB157" s="96"/>
      <c r="AC157" s="96"/>
      <c r="AD157" s="96"/>
    </row>
    <row r="158" spans="1:30" ht="15" customHeight="1" x14ac:dyDescent="0.25">
      <c r="A158" s="49"/>
      <c r="B158" s="81"/>
      <c r="C158" s="69"/>
      <c r="D158" s="85"/>
      <c r="E158" s="120" t="s">
        <v>121</v>
      </c>
      <c r="F158" s="117">
        <f t="shared" ref="F158:Z158" si="395">ROUND(F157*1.02,2)</f>
        <v>20.03</v>
      </c>
      <c r="G158" s="117">
        <f t="shared" si="395"/>
        <v>21.31</v>
      </c>
      <c r="H158" s="117">
        <f t="shared" si="395"/>
        <v>21.51</v>
      </c>
      <c r="I158" s="117">
        <f t="shared" si="395"/>
        <v>21.73</v>
      </c>
      <c r="J158" s="117">
        <f t="shared" si="395"/>
        <v>21.93</v>
      </c>
      <c r="K158" s="117">
        <f t="shared" si="395"/>
        <v>22.19</v>
      </c>
      <c r="L158" s="117">
        <f t="shared" si="395"/>
        <v>22.4</v>
      </c>
      <c r="M158" s="117">
        <f t="shared" si="395"/>
        <v>22.61</v>
      </c>
      <c r="N158" s="117">
        <f t="shared" si="395"/>
        <v>22.85</v>
      </c>
      <c r="O158" s="117">
        <f t="shared" si="395"/>
        <v>23.06</v>
      </c>
      <c r="P158" s="117">
        <f t="shared" si="395"/>
        <v>23.32</v>
      </c>
      <c r="Q158" s="117">
        <f t="shared" si="395"/>
        <v>23.54</v>
      </c>
      <c r="R158" s="117">
        <f t="shared" si="395"/>
        <v>23.79</v>
      </c>
      <c r="S158" s="117">
        <f t="shared" si="395"/>
        <v>24.01</v>
      </c>
      <c r="T158" s="117">
        <f t="shared" si="395"/>
        <v>24.25</v>
      </c>
      <c r="U158" s="117">
        <f t="shared" si="395"/>
        <v>24.51</v>
      </c>
      <c r="V158" s="117">
        <f t="shared" si="395"/>
        <v>24.75</v>
      </c>
      <c r="W158" s="117">
        <f t="shared" si="395"/>
        <v>25</v>
      </c>
      <c r="X158" s="117">
        <f t="shared" si="395"/>
        <v>25.23</v>
      </c>
      <c r="Y158" s="117">
        <f t="shared" si="395"/>
        <v>25.51</v>
      </c>
      <c r="Z158" s="117">
        <f t="shared" si="395"/>
        <v>25.76</v>
      </c>
      <c r="AA158" s="113"/>
      <c r="AB158" s="96"/>
      <c r="AC158" s="96"/>
      <c r="AD158" s="96"/>
    </row>
    <row r="159" spans="1:30" ht="15" customHeight="1" thickBot="1" x14ac:dyDescent="0.3">
      <c r="A159" s="43"/>
      <c r="B159" s="90"/>
      <c r="C159" s="91"/>
      <c r="D159" s="92"/>
      <c r="E159" s="121" t="s">
        <v>122</v>
      </c>
      <c r="F159" s="119">
        <f t="shared" ref="F159:Z159" si="396">ROUND(F158*1.015,2)</f>
        <v>20.329999999999998</v>
      </c>
      <c r="G159" s="119">
        <f t="shared" si="396"/>
        <v>21.63</v>
      </c>
      <c r="H159" s="119">
        <f t="shared" si="396"/>
        <v>21.83</v>
      </c>
      <c r="I159" s="119">
        <f t="shared" si="396"/>
        <v>22.06</v>
      </c>
      <c r="J159" s="119">
        <f t="shared" si="396"/>
        <v>22.26</v>
      </c>
      <c r="K159" s="119">
        <f t="shared" si="396"/>
        <v>22.52</v>
      </c>
      <c r="L159" s="119">
        <f t="shared" si="396"/>
        <v>22.74</v>
      </c>
      <c r="M159" s="119">
        <f t="shared" si="396"/>
        <v>22.95</v>
      </c>
      <c r="N159" s="119">
        <f t="shared" si="396"/>
        <v>23.19</v>
      </c>
      <c r="O159" s="119">
        <f t="shared" si="396"/>
        <v>23.41</v>
      </c>
      <c r="P159" s="119">
        <f t="shared" si="396"/>
        <v>23.67</v>
      </c>
      <c r="Q159" s="119">
        <f t="shared" si="396"/>
        <v>23.89</v>
      </c>
      <c r="R159" s="119">
        <f t="shared" si="396"/>
        <v>24.15</v>
      </c>
      <c r="S159" s="119">
        <f t="shared" si="396"/>
        <v>24.37</v>
      </c>
      <c r="T159" s="119">
        <f t="shared" si="396"/>
        <v>24.61</v>
      </c>
      <c r="U159" s="119">
        <f t="shared" si="396"/>
        <v>24.88</v>
      </c>
      <c r="V159" s="119">
        <f t="shared" si="396"/>
        <v>25.12</v>
      </c>
      <c r="W159" s="119">
        <f t="shared" si="396"/>
        <v>25.38</v>
      </c>
      <c r="X159" s="119">
        <f t="shared" si="396"/>
        <v>25.61</v>
      </c>
      <c r="Y159" s="119">
        <f t="shared" si="396"/>
        <v>25.89</v>
      </c>
      <c r="Z159" s="119">
        <f t="shared" si="396"/>
        <v>26.15</v>
      </c>
      <c r="AA159" s="114"/>
      <c r="AB159" s="96"/>
      <c r="AC159" s="96"/>
      <c r="AD159" s="96"/>
    </row>
    <row r="160" spans="1:30" ht="15" customHeight="1" x14ac:dyDescent="0.25">
      <c r="A160" s="49"/>
      <c r="B160" s="79" t="s">
        <v>73</v>
      </c>
      <c r="C160" s="32"/>
      <c r="D160" s="59"/>
      <c r="E160" s="102" t="s">
        <v>105</v>
      </c>
      <c r="F160" s="103">
        <v>17.760000000000002</v>
      </c>
      <c r="G160" s="103">
        <v>18.89</v>
      </c>
      <c r="H160" s="103">
        <f>ROUND(G160*1.01,2)</f>
        <v>19.079999999999998</v>
      </c>
      <c r="I160" s="103">
        <f t="shared" ref="I160:Z160" si="397">ROUND(H160*1.01,2)</f>
        <v>19.27</v>
      </c>
      <c r="J160" s="103">
        <f t="shared" si="397"/>
        <v>19.46</v>
      </c>
      <c r="K160" s="103">
        <f t="shared" si="397"/>
        <v>19.649999999999999</v>
      </c>
      <c r="L160" s="103">
        <f t="shared" si="397"/>
        <v>19.850000000000001</v>
      </c>
      <c r="M160" s="103">
        <f t="shared" si="397"/>
        <v>20.05</v>
      </c>
      <c r="N160" s="103">
        <f t="shared" si="397"/>
        <v>20.25</v>
      </c>
      <c r="O160" s="103">
        <f t="shared" si="397"/>
        <v>20.45</v>
      </c>
      <c r="P160" s="103">
        <f t="shared" si="397"/>
        <v>20.65</v>
      </c>
      <c r="Q160" s="103">
        <f t="shared" si="397"/>
        <v>20.86</v>
      </c>
      <c r="R160" s="103">
        <f t="shared" si="397"/>
        <v>21.07</v>
      </c>
      <c r="S160" s="103">
        <f t="shared" si="397"/>
        <v>21.28</v>
      </c>
      <c r="T160" s="103">
        <f t="shared" si="397"/>
        <v>21.49</v>
      </c>
      <c r="U160" s="103">
        <f t="shared" si="397"/>
        <v>21.7</v>
      </c>
      <c r="V160" s="103">
        <f t="shared" si="397"/>
        <v>21.92</v>
      </c>
      <c r="W160" s="103">
        <f t="shared" si="397"/>
        <v>22.14</v>
      </c>
      <c r="X160" s="103">
        <f t="shared" si="397"/>
        <v>22.36</v>
      </c>
      <c r="Y160" s="103">
        <f t="shared" si="397"/>
        <v>22.58</v>
      </c>
      <c r="Z160" s="103">
        <f t="shared" si="397"/>
        <v>22.81</v>
      </c>
      <c r="AA160" s="113"/>
      <c r="AB160" s="96"/>
      <c r="AC160" s="96"/>
      <c r="AD160" s="96"/>
    </row>
    <row r="161" spans="1:30" ht="15" customHeight="1" x14ac:dyDescent="0.25">
      <c r="A161" s="49">
        <v>18</v>
      </c>
      <c r="B161" s="78"/>
      <c r="C161" s="16"/>
      <c r="D161" s="60"/>
      <c r="E161" s="25" t="s">
        <v>106</v>
      </c>
      <c r="F161" s="26">
        <f>ROUND(F160*1.02,2)</f>
        <v>18.12</v>
      </c>
      <c r="G161" s="26">
        <f t="shared" ref="G161:Z161" si="398">ROUND(G160*1.02,2)</f>
        <v>19.27</v>
      </c>
      <c r="H161" s="26">
        <f t="shared" si="398"/>
        <v>19.46</v>
      </c>
      <c r="I161" s="26">
        <f t="shared" si="398"/>
        <v>19.66</v>
      </c>
      <c r="J161" s="26">
        <f t="shared" si="398"/>
        <v>19.850000000000001</v>
      </c>
      <c r="K161" s="26">
        <f t="shared" si="398"/>
        <v>20.04</v>
      </c>
      <c r="L161" s="26">
        <f t="shared" si="398"/>
        <v>20.25</v>
      </c>
      <c r="M161" s="26">
        <f t="shared" si="398"/>
        <v>20.45</v>
      </c>
      <c r="N161" s="26">
        <f t="shared" si="398"/>
        <v>20.66</v>
      </c>
      <c r="O161" s="26">
        <f t="shared" si="398"/>
        <v>20.86</v>
      </c>
      <c r="P161" s="26">
        <f t="shared" si="398"/>
        <v>21.06</v>
      </c>
      <c r="Q161" s="26">
        <f t="shared" si="398"/>
        <v>21.28</v>
      </c>
      <c r="R161" s="26">
        <f t="shared" si="398"/>
        <v>21.49</v>
      </c>
      <c r="S161" s="26">
        <f t="shared" si="398"/>
        <v>21.71</v>
      </c>
      <c r="T161" s="26">
        <f t="shared" si="398"/>
        <v>21.92</v>
      </c>
      <c r="U161" s="26">
        <f t="shared" si="398"/>
        <v>22.13</v>
      </c>
      <c r="V161" s="26">
        <f t="shared" si="398"/>
        <v>22.36</v>
      </c>
      <c r="W161" s="26">
        <f t="shared" si="398"/>
        <v>22.58</v>
      </c>
      <c r="X161" s="26">
        <f t="shared" si="398"/>
        <v>22.81</v>
      </c>
      <c r="Y161" s="26">
        <f t="shared" si="398"/>
        <v>23.03</v>
      </c>
      <c r="Z161" s="26">
        <f t="shared" si="398"/>
        <v>23.27</v>
      </c>
      <c r="AA161" s="113" t="s">
        <v>3</v>
      </c>
      <c r="AB161" s="96"/>
      <c r="AC161" s="96"/>
      <c r="AD161" s="96"/>
    </row>
    <row r="162" spans="1:30" ht="15" customHeight="1" x14ac:dyDescent="0.25">
      <c r="A162" s="49"/>
      <c r="B162" s="78"/>
      <c r="C162" s="16"/>
      <c r="D162" s="60"/>
      <c r="E162" s="27" t="s">
        <v>108</v>
      </c>
      <c r="F162" s="28">
        <f>ROUND(F161*1.03,2)</f>
        <v>18.66</v>
      </c>
      <c r="G162" s="28">
        <f t="shared" ref="G162:Z163" si="399">ROUND(G161*1.03,2)</f>
        <v>19.850000000000001</v>
      </c>
      <c r="H162" s="28">
        <f t="shared" si="399"/>
        <v>20.04</v>
      </c>
      <c r="I162" s="28">
        <f t="shared" si="399"/>
        <v>20.25</v>
      </c>
      <c r="J162" s="28">
        <f t="shared" si="399"/>
        <v>20.45</v>
      </c>
      <c r="K162" s="28">
        <f t="shared" si="399"/>
        <v>20.64</v>
      </c>
      <c r="L162" s="28">
        <f t="shared" si="399"/>
        <v>20.86</v>
      </c>
      <c r="M162" s="28">
        <f t="shared" si="399"/>
        <v>21.06</v>
      </c>
      <c r="N162" s="28">
        <f t="shared" si="399"/>
        <v>21.28</v>
      </c>
      <c r="O162" s="28">
        <f t="shared" si="399"/>
        <v>21.49</v>
      </c>
      <c r="P162" s="28">
        <f t="shared" si="399"/>
        <v>21.69</v>
      </c>
      <c r="Q162" s="28">
        <f t="shared" si="399"/>
        <v>21.92</v>
      </c>
      <c r="R162" s="28">
        <f t="shared" si="399"/>
        <v>22.13</v>
      </c>
      <c r="S162" s="28">
        <f t="shared" si="399"/>
        <v>22.36</v>
      </c>
      <c r="T162" s="28">
        <f t="shared" si="399"/>
        <v>22.58</v>
      </c>
      <c r="U162" s="28">
        <f t="shared" si="399"/>
        <v>22.79</v>
      </c>
      <c r="V162" s="28">
        <f t="shared" si="399"/>
        <v>23.03</v>
      </c>
      <c r="W162" s="28">
        <f t="shared" si="399"/>
        <v>23.26</v>
      </c>
      <c r="X162" s="28">
        <f t="shared" si="399"/>
        <v>23.49</v>
      </c>
      <c r="Y162" s="28">
        <f t="shared" si="399"/>
        <v>23.72</v>
      </c>
      <c r="Z162" s="28">
        <f t="shared" si="399"/>
        <v>23.97</v>
      </c>
      <c r="AA162" s="113" t="s">
        <v>73</v>
      </c>
      <c r="AB162" s="96"/>
      <c r="AC162" s="96"/>
      <c r="AD162" s="96"/>
    </row>
    <row r="163" spans="1:30" ht="15" customHeight="1" thickBot="1" x14ac:dyDescent="0.3">
      <c r="A163" s="49"/>
      <c r="B163" s="77"/>
      <c r="C163" s="44"/>
      <c r="D163" s="88"/>
      <c r="E163" s="21" t="s">
        <v>109</v>
      </c>
      <c r="F163" s="22">
        <f>ROUND(F162*1.03,2)</f>
        <v>19.22</v>
      </c>
      <c r="G163" s="22">
        <f t="shared" si="399"/>
        <v>20.45</v>
      </c>
      <c r="H163" s="22">
        <f t="shared" si="399"/>
        <v>20.64</v>
      </c>
      <c r="I163" s="22">
        <f t="shared" si="399"/>
        <v>20.86</v>
      </c>
      <c r="J163" s="22">
        <f t="shared" si="399"/>
        <v>21.06</v>
      </c>
      <c r="K163" s="22">
        <f t="shared" si="399"/>
        <v>21.26</v>
      </c>
      <c r="L163" s="22">
        <f t="shared" si="399"/>
        <v>21.49</v>
      </c>
      <c r="M163" s="22">
        <f t="shared" si="399"/>
        <v>21.69</v>
      </c>
      <c r="N163" s="22">
        <f t="shared" si="399"/>
        <v>21.92</v>
      </c>
      <c r="O163" s="22">
        <f t="shared" si="399"/>
        <v>22.13</v>
      </c>
      <c r="P163" s="22">
        <f t="shared" si="399"/>
        <v>22.34</v>
      </c>
      <c r="Q163" s="22">
        <f t="shared" si="399"/>
        <v>22.58</v>
      </c>
      <c r="R163" s="22">
        <f t="shared" si="399"/>
        <v>22.79</v>
      </c>
      <c r="S163" s="22">
        <f t="shared" si="399"/>
        <v>23.03</v>
      </c>
      <c r="T163" s="22">
        <f t="shared" si="399"/>
        <v>23.26</v>
      </c>
      <c r="U163" s="22">
        <f t="shared" si="399"/>
        <v>23.47</v>
      </c>
      <c r="V163" s="22">
        <f t="shared" si="399"/>
        <v>23.72</v>
      </c>
      <c r="W163" s="22">
        <f t="shared" si="399"/>
        <v>23.96</v>
      </c>
      <c r="X163" s="22">
        <f t="shared" si="399"/>
        <v>24.19</v>
      </c>
      <c r="Y163" s="22">
        <f t="shared" si="399"/>
        <v>24.43</v>
      </c>
      <c r="Z163" s="22">
        <f t="shared" si="399"/>
        <v>24.69</v>
      </c>
      <c r="AA163" s="113"/>
      <c r="AB163" s="96"/>
      <c r="AC163" s="96"/>
      <c r="AD163" s="96"/>
    </row>
    <row r="164" spans="1:30" ht="15" customHeight="1" x14ac:dyDescent="0.25">
      <c r="A164" s="49"/>
      <c r="B164" s="81"/>
      <c r="C164" s="69"/>
      <c r="D164" s="85"/>
      <c r="E164" s="72" t="s">
        <v>111</v>
      </c>
      <c r="F164" s="71">
        <f>ROUND(F163*1.015,2)</f>
        <v>19.510000000000002</v>
      </c>
      <c r="G164" s="71">
        <f t="shared" ref="G164:Z164" si="400">ROUND(G163*1.015,2)</f>
        <v>20.76</v>
      </c>
      <c r="H164" s="71">
        <f t="shared" si="400"/>
        <v>20.95</v>
      </c>
      <c r="I164" s="71">
        <f t="shared" si="400"/>
        <v>21.17</v>
      </c>
      <c r="J164" s="71">
        <f t="shared" si="400"/>
        <v>21.38</v>
      </c>
      <c r="K164" s="71">
        <f t="shared" si="400"/>
        <v>21.58</v>
      </c>
      <c r="L164" s="71">
        <f t="shared" si="400"/>
        <v>21.81</v>
      </c>
      <c r="M164" s="71">
        <f t="shared" si="400"/>
        <v>22.02</v>
      </c>
      <c r="N164" s="71">
        <f t="shared" si="400"/>
        <v>22.25</v>
      </c>
      <c r="O164" s="71">
        <f t="shared" si="400"/>
        <v>22.46</v>
      </c>
      <c r="P164" s="71">
        <f t="shared" si="400"/>
        <v>22.68</v>
      </c>
      <c r="Q164" s="71">
        <f t="shared" si="400"/>
        <v>22.92</v>
      </c>
      <c r="R164" s="71">
        <f t="shared" si="400"/>
        <v>23.13</v>
      </c>
      <c r="S164" s="71">
        <f t="shared" si="400"/>
        <v>23.38</v>
      </c>
      <c r="T164" s="71">
        <f t="shared" si="400"/>
        <v>23.61</v>
      </c>
      <c r="U164" s="71">
        <f t="shared" si="400"/>
        <v>23.82</v>
      </c>
      <c r="V164" s="71">
        <f t="shared" si="400"/>
        <v>24.08</v>
      </c>
      <c r="W164" s="71">
        <f t="shared" si="400"/>
        <v>24.32</v>
      </c>
      <c r="X164" s="71">
        <f t="shared" si="400"/>
        <v>24.55</v>
      </c>
      <c r="Y164" s="71">
        <f t="shared" si="400"/>
        <v>24.8</v>
      </c>
      <c r="Z164" s="71">
        <f t="shared" si="400"/>
        <v>25.06</v>
      </c>
      <c r="AA164" s="113"/>
      <c r="AB164" s="96"/>
      <c r="AC164" s="96"/>
      <c r="AD164" s="96"/>
    </row>
    <row r="165" spans="1:30" ht="15" customHeight="1" x14ac:dyDescent="0.25">
      <c r="A165" s="49"/>
      <c r="B165" s="81"/>
      <c r="C165" s="69"/>
      <c r="D165" s="85"/>
      <c r="E165" s="100" t="s">
        <v>112</v>
      </c>
      <c r="F165" s="101">
        <f>ROUND(F164*1.02,2)</f>
        <v>19.899999999999999</v>
      </c>
      <c r="G165" s="101">
        <f t="shared" ref="G165:Z165" si="401">ROUND(G164*1.02,2)</f>
        <v>21.18</v>
      </c>
      <c r="H165" s="101">
        <f t="shared" si="401"/>
        <v>21.37</v>
      </c>
      <c r="I165" s="101">
        <f t="shared" si="401"/>
        <v>21.59</v>
      </c>
      <c r="J165" s="101">
        <f t="shared" si="401"/>
        <v>21.81</v>
      </c>
      <c r="K165" s="101">
        <f t="shared" si="401"/>
        <v>22.01</v>
      </c>
      <c r="L165" s="101">
        <f t="shared" si="401"/>
        <v>22.25</v>
      </c>
      <c r="M165" s="101">
        <f t="shared" si="401"/>
        <v>22.46</v>
      </c>
      <c r="N165" s="101">
        <f t="shared" si="401"/>
        <v>22.7</v>
      </c>
      <c r="O165" s="101">
        <f t="shared" si="401"/>
        <v>22.91</v>
      </c>
      <c r="P165" s="101">
        <f t="shared" si="401"/>
        <v>23.13</v>
      </c>
      <c r="Q165" s="101">
        <f t="shared" si="401"/>
        <v>23.38</v>
      </c>
      <c r="R165" s="101">
        <f t="shared" si="401"/>
        <v>23.59</v>
      </c>
      <c r="S165" s="101">
        <f t="shared" si="401"/>
        <v>23.85</v>
      </c>
      <c r="T165" s="101">
        <f t="shared" si="401"/>
        <v>24.08</v>
      </c>
      <c r="U165" s="101">
        <f t="shared" si="401"/>
        <v>24.3</v>
      </c>
      <c r="V165" s="101">
        <f t="shared" si="401"/>
        <v>24.56</v>
      </c>
      <c r="W165" s="101">
        <f t="shared" si="401"/>
        <v>24.81</v>
      </c>
      <c r="X165" s="101">
        <f t="shared" si="401"/>
        <v>25.04</v>
      </c>
      <c r="Y165" s="101">
        <f t="shared" si="401"/>
        <v>25.3</v>
      </c>
      <c r="Z165" s="101">
        <f t="shared" si="401"/>
        <v>25.56</v>
      </c>
      <c r="AA165" s="113"/>
      <c r="AB165" s="96"/>
      <c r="AC165" s="96"/>
      <c r="AD165" s="96"/>
    </row>
    <row r="166" spans="1:30" ht="15" customHeight="1" x14ac:dyDescent="0.25">
      <c r="A166" s="49"/>
      <c r="B166" s="81"/>
      <c r="C166" s="69"/>
      <c r="D166" s="85"/>
      <c r="E166" s="73" t="s">
        <v>113</v>
      </c>
      <c r="F166" s="99">
        <f t="shared" ref="F166" si="402">ROUND(F165*1.025,2)</f>
        <v>20.399999999999999</v>
      </c>
      <c r="G166" s="99">
        <f t="shared" ref="G166" si="403">ROUND(G165*1.025,2)</f>
        <v>21.71</v>
      </c>
      <c r="H166" s="99">
        <f t="shared" ref="H166" si="404">ROUND(H165*1.025,2)</f>
        <v>21.9</v>
      </c>
      <c r="I166" s="99">
        <f t="shared" ref="I166" si="405">ROUND(I165*1.025,2)</f>
        <v>22.13</v>
      </c>
      <c r="J166" s="99">
        <f t="shared" ref="J166" si="406">ROUND(J165*1.025,2)</f>
        <v>22.36</v>
      </c>
      <c r="K166" s="99">
        <f t="shared" ref="K166" si="407">ROUND(K165*1.025,2)</f>
        <v>22.56</v>
      </c>
      <c r="L166" s="99">
        <f t="shared" ref="L166" si="408">ROUND(L165*1.025,2)</f>
        <v>22.81</v>
      </c>
      <c r="M166" s="99">
        <f t="shared" ref="M166" si="409">ROUND(M165*1.025,2)</f>
        <v>23.02</v>
      </c>
      <c r="N166" s="99">
        <f t="shared" ref="N166" si="410">ROUND(N165*1.025,2)</f>
        <v>23.27</v>
      </c>
      <c r="O166" s="99">
        <f t="shared" ref="O166" si="411">ROUND(O165*1.025,2)</f>
        <v>23.48</v>
      </c>
      <c r="P166" s="99">
        <f t="shared" ref="P166" si="412">ROUND(P165*1.025,2)</f>
        <v>23.71</v>
      </c>
      <c r="Q166" s="99">
        <f t="shared" ref="Q166" si="413">ROUND(Q165*1.025,2)</f>
        <v>23.96</v>
      </c>
      <c r="R166" s="99">
        <f t="shared" ref="R166" si="414">ROUND(R165*1.025,2)</f>
        <v>24.18</v>
      </c>
      <c r="S166" s="99">
        <f t="shared" ref="S166" si="415">ROUND(S165*1.025,2)</f>
        <v>24.45</v>
      </c>
      <c r="T166" s="99">
        <f t="shared" ref="T166" si="416">ROUND(T165*1.025,2)</f>
        <v>24.68</v>
      </c>
      <c r="U166" s="99">
        <f t="shared" ref="U166" si="417">ROUND(U165*1.025,2)</f>
        <v>24.91</v>
      </c>
      <c r="V166" s="99">
        <f t="shared" ref="V166" si="418">ROUND(V165*1.025,2)</f>
        <v>25.17</v>
      </c>
      <c r="W166" s="99">
        <f t="shared" ref="W166" si="419">ROUND(W165*1.025,2)</f>
        <v>25.43</v>
      </c>
      <c r="X166" s="99">
        <f t="shared" ref="X166" si="420">ROUND(X165*1.025,2)</f>
        <v>25.67</v>
      </c>
      <c r="Y166" s="99">
        <f t="shared" ref="Y166" si="421">ROUND(Y165*1.025,2)</f>
        <v>25.93</v>
      </c>
      <c r="Z166" s="99">
        <f t="shared" ref="Z166" si="422">ROUND(Z165*1.025,2)</f>
        <v>26.2</v>
      </c>
      <c r="AA166" s="113"/>
      <c r="AB166" s="96"/>
      <c r="AC166" s="96"/>
      <c r="AD166" s="96"/>
    </row>
    <row r="167" spans="1:30" ht="15" customHeight="1" x14ac:dyDescent="0.25">
      <c r="A167" s="49"/>
      <c r="B167" s="81"/>
      <c r="C167" s="69"/>
      <c r="D167" s="85"/>
      <c r="E167" s="120" t="s">
        <v>121</v>
      </c>
      <c r="F167" s="117">
        <f t="shared" ref="F167:Z167" si="423">ROUND(F166*1.02,2)</f>
        <v>20.81</v>
      </c>
      <c r="G167" s="117">
        <f t="shared" si="423"/>
        <v>22.14</v>
      </c>
      <c r="H167" s="117">
        <f t="shared" si="423"/>
        <v>22.34</v>
      </c>
      <c r="I167" s="117">
        <f t="shared" si="423"/>
        <v>22.57</v>
      </c>
      <c r="J167" s="117">
        <f t="shared" si="423"/>
        <v>22.81</v>
      </c>
      <c r="K167" s="117">
        <f t="shared" si="423"/>
        <v>23.01</v>
      </c>
      <c r="L167" s="117">
        <f t="shared" si="423"/>
        <v>23.27</v>
      </c>
      <c r="M167" s="117">
        <f t="shared" si="423"/>
        <v>23.48</v>
      </c>
      <c r="N167" s="117">
        <f t="shared" si="423"/>
        <v>23.74</v>
      </c>
      <c r="O167" s="117">
        <f t="shared" si="423"/>
        <v>23.95</v>
      </c>
      <c r="P167" s="117">
        <f t="shared" si="423"/>
        <v>24.18</v>
      </c>
      <c r="Q167" s="117">
        <f t="shared" si="423"/>
        <v>24.44</v>
      </c>
      <c r="R167" s="117">
        <f t="shared" si="423"/>
        <v>24.66</v>
      </c>
      <c r="S167" s="117">
        <f t="shared" si="423"/>
        <v>24.94</v>
      </c>
      <c r="T167" s="117">
        <f t="shared" si="423"/>
        <v>25.17</v>
      </c>
      <c r="U167" s="117">
        <f t="shared" si="423"/>
        <v>25.41</v>
      </c>
      <c r="V167" s="117">
        <f t="shared" si="423"/>
        <v>25.67</v>
      </c>
      <c r="W167" s="117">
        <f t="shared" si="423"/>
        <v>25.94</v>
      </c>
      <c r="X167" s="117">
        <f t="shared" si="423"/>
        <v>26.18</v>
      </c>
      <c r="Y167" s="117">
        <f t="shared" si="423"/>
        <v>26.45</v>
      </c>
      <c r="Z167" s="117">
        <f t="shared" si="423"/>
        <v>26.72</v>
      </c>
      <c r="AA167" s="113"/>
      <c r="AB167" s="96"/>
      <c r="AC167" s="96"/>
      <c r="AD167" s="96"/>
    </row>
    <row r="168" spans="1:30" ht="15" customHeight="1" thickBot="1" x14ac:dyDescent="0.3">
      <c r="A168" s="43"/>
      <c r="B168" s="90"/>
      <c r="C168" s="91"/>
      <c r="D168" s="92"/>
      <c r="E168" s="121" t="s">
        <v>122</v>
      </c>
      <c r="F168" s="119">
        <f t="shared" ref="F168:Z168" si="424">ROUND(F167*1.015,2)</f>
        <v>21.12</v>
      </c>
      <c r="G168" s="119">
        <f t="shared" si="424"/>
        <v>22.47</v>
      </c>
      <c r="H168" s="119">
        <f t="shared" si="424"/>
        <v>22.68</v>
      </c>
      <c r="I168" s="119">
        <f t="shared" si="424"/>
        <v>22.91</v>
      </c>
      <c r="J168" s="119">
        <f t="shared" si="424"/>
        <v>23.15</v>
      </c>
      <c r="K168" s="119">
        <f t="shared" si="424"/>
        <v>23.36</v>
      </c>
      <c r="L168" s="119">
        <f t="shared" si="424"/>
        <v>23.62</v>
      </c>
      <c r="M168" s="119">
        <f t="shared" si="424"/>
        <v>23.83</v>
      </c>
      <c r="N168" s="119">
        <f t="shared" si="424"/>
        <v>24.1</v>
      </c>
      <c r="O168" s="119">
        <f t="shared" si="424"/>
        <v>24.31</v>
      </c>
      <c r="P168" s="119">
        <f t="shared" si="424"/>
        <v>24.54</v>
      </c>
      <c r="Q168" s="119">
        <f t="shared" si="424"/>
        <v>24.81</v>
      </c>
      <c r="R168" s="119">
        <f t="shared" si="424"/>
        <v>25.03</v>
      </c>
      <c r="S168" s="119">
        <f t="shared" si="424"/>
        <v>25.31</v>
      </c>
      <c r="T168" s="119">
        <f t="shared" si="424"/>
        <v>25.55</v>
      </c>
      <c r="U168" s="119">
        <f t="shared" si="424"/>
        <v>25.79</v>
      </c>
      <c r="V168" s="119">
        <f t="shared" si="424"/>
        <v>26.06</v>
      </c>
      <c r="W168" s="119">
        <f t="shared" si="424"/>
        <v>26.33</v>
      </c>
      <c r="X168" s="119">
        <f t="shared" si="424"/>
        <v>26.57</v>
      </c>
      <c r="Y168" s="119">
        <f t="shared" si="424"/>
        <v>26.85</v>
      </c>
      <c r="Z168" s="119">
        <f t="shared" si="424"/>
        <v>27.12</v>
      </c>
      <c r="AA168" s="114"/>
      <c r="AB168" s="96"/>
      <c r="AC168" s="96"/>
      <c r="AD168" s="96"/>
    </row>
    <row r="169" spans="1:30" ht="15" customHeight="1" x14ac:dyDescent="0.25">
      <c r="A169" s="49"/>
      <c r="B169" s="79"/>
      <c r="C169" s="32"/>
      <c r="D169" s="59"/>
      <c r="E169" s="102" t="s">
        <v>105</v>
      </c>
      <c r="F169" s="103">
        <v>18.39</v>
      </c>
      <c r="G169" s="103">
        <v>19.559999999999999</v>
      </c>
      <c r="H169" s="103">
        <f>ROUND(G169*1.01,2)</f>
        <v>19.760000000000002</v>
      </c>
      <c r="I169" s="103">
        <f t="shared" ref="I169:Z169" si="425">ROUND(H169*1.01,2)</f>
        <v>19.96</v>
      </c>
      <c r="J169" s="103">
        <f t="shared" si="425"/>
        <v>20.16</v>
      </c>
      <c r="K169" s="103">
        <f t="shared" si="425"/>
        <v>20.36</v>
      </c>
      <c r="L169" s="103">
        <f t="shared" si="425"/>
        <v>20.56</v>
      </c>
      <c r="M169" s="103">
        <f t="shared" si="425"/>
        <v>20.77</v>
      </c>
      <c r="N169" s="103">
        <f t="shared" si="425"/>
        <v>20.98</v>
      </c>
      <c r="O169" s="103">
        <f t="shared" si="425"/>
        <v>21.19</v>
      </c>
      <c r="P169" s="103">
        <f t="shared" si="425"/>
        <v>21.4</v>
      </c>
      <c r="Q169" s="103">
        <f t="shared" si="425"/>
        <v>21.61</v>
      </c>
      <c r="R169" s="103">
        <f t="shared" si="425"/>
        <v>21.83</v>
      </c>
      <c r="S169" s="103">
        <f t="shared" si="425"/>
        <v>22.05</v>
      </c>
      <c r="T169" s="103">
        <f t="shared" si="425"/>
        <v>22.27</v>
      </c>
      <c r="U169" s="103">
        <f t="shared" si="425"/>
        <v>22.49</v>
      </c>
      <c r="V169" s="103">
        <f t="shared" si="425"/>
        <v>22.71</v>
      </c>
      <c r="W169" s="103">
        <f t="shared" si="425"/>
        <v>22.94</v>
      </c>
      <c r="X169" s="103">
        <f t="shared" si="425"/>
        <v>23.17</v>
      </c>
      <c r="Y169" s="103">
        <f t="shared" si="425"/>
        <v>23.4</v>
      </c>
      <c r="Z169" s="103">
        <f t="shared" si="425"/>
        <v>23.63</v>
      </c>
      <c r="AA169" s="113"/>
      <c r="AB169" s="96"/>
      <c r="AC169" s="96"/>
      <c r="AD169" s="96"/>
    </row>
    <row r="170" spans="1:30" ht="15" customHeight="1" x14ac:dyDescent="0.25">
      <c r="A170" s="49">
        <v>19</v>
      </c>
      <c r="B170" s="78"/>
      <c r="C170" s="16"/>
      <c r="D170" s="60"/>
      <c r="E170" s="25" t="s">
        <v>106</v>
      </c>
      <c r="F170" s="26">
        <f>ROUND(F169*1.02,2)</f>
        <v>18.760000000000002</v>
      </c>
      <c r="G170" s="26">
        <f t="shared" ref="G170:Z170" si="426">ROUND(G169*1.02,2)</f>
        <v>19.95</v>
      </c>
      <c r="H170" s="26">
        <f t="shared" si="426"/>
        <v>20.16</v>
      </c>
      <c r="I170" s="26">
        <f t="shared" si="426"/>
        <v>20.36</v>
      </c>
      <c r="J170" s="26">
        <f t="shared" si="426"/>
        <v>20.56</v>
      </c>
      <c r="K170" s="26">
        <f t="shared" si="426"/>
        <v>20.77</v>
      </c>
      <c r="L170" s="26">
        <f t="shared" si="426"/>
        <v>20.97</v>
      </c>
      <c r="M170" s="26">
        <f t="shared" si="426"/>
        <v>21.19</v>
      </c>
      <c r="N170" s="26">
        <f t="shared" si="426"/>
        <v>21.4</v>
      </c>
      <c r="O170" s="26">
        <f t="shared" si="426"/>
        <v>21.61</v>
      </c>
      <c r="P170" s="26">
        <f t="shared" si="426"/>
        <v>21.83</v>
      </c>
      <c r="Q170" s="26">
        <f t="shared" si="426"/>
        <v>22.04</v>
      </c>
      <c r="R170" s="26">
        <f t="shared" si="426"/>
        <v>22.27</v>
      </c>
      <c r="S170" s="26">
        <f t="shared" si="426"/>
        <v>22.49</v>
      </c>
      <c r="T170" s="26">
        <f t="shared" si="426"/>
        <v>22.72</v>
      </c>
      <c r="U170" s="26">
        <f t="shared" si="426"/>
        <v>22.94</v>
      </c>
      <c r="V170" s="26">
        <f t="shared" si="426"/>
        <v>23.16</v>
      </c>
      <c r="W170" s="26">
        <f t="shared" si="426"/>
        <v>23.4</v>
      </c>
      <c r="X170" s="26">
        <f t="shared" si="426"/>
        <v>23.63</v>
      </c>
      <c r="Y170" s="26">
        <f t="shared" si="426"/>
        <v>23.87</v>
      </c>
      <c r="Z170" s="26">
        <f t="shared" si="426"/>
        <v>24.1</v>
      </c>
      <c r="AA170" s="113" t="s">
        <v>28</v>
      </c>
      <c r="AB170" s="96"/>
      <c r="AC170" s="96"/>
      <c r="AD170" s="96"/>
    </row>
    <row r="171" spans="1:30" ht="15" customHeight="1" x14ac:dyDescent="0.25">
      <c r="A171" s="49"/>
      <c r="B171" s="78"/>
      <c r="C171" s="16"/>
      <c r="D171" s="60"/>
      <c r="E171" s="27" t="s">
        <v>108</v>
      </c>
      <c r="F171" s="28">
        <f>ROUND(F170*1.03,2)</f>
        <v>19.32</v>
      </c>
      <c r="G171" s="28">
        <f t="shared" ref="G171:Z172" si="427">ROUND(G170*1.03,2)</f>
        <v>20.55</v>
      </c>
      <c r="H171" s="28">
        <f t="shared" si="427"/>
        <v>20.76</v>
      </c>
      <c r="I171" s="28">
        <f t="shared" si="427"/>
        <v>20.97</v>
      </c>
      <c r="J171" s="28">
        <f t="shared" si="427"/>
        <v>21.18</v>
      </c>
      <c r="K171" s="28">
        <f t="shared" si="427"/>
        <v>21.39</v>
      </c>
      <c r="L171" s="28">
        <f t="shared" si="427"/>
        <v>21.6</v>
      </c>
      <c r="M171" s="28">
        <f t="shared" si="427"/>
        <v>21.83</v>
      </c>
      <c r="N171" s="28">
        <f t="shared" si="427"/>
        <v>22.04</v>
      </c>
      <c r="O171" s="28">
        <f t="shared" si="427"/>
        <v>22.26</v>
      </c>
      <c r="P171" s="28">
        <f t="shared" si="427"/>
        <v>22.48</v>
      </c>
      <c r="Q171" s="28">
        <f t="shared" si="427"/>
        <v>22.7</v>
      </c>
      <c r="R171" s="28">
        <f t="shared" si="427"/>
        <v>22.94</v>
      </c>
      <c r="S171" s="28">
        <f t="shared" si="427"/>
        <v>23.16</v>
      </c>
      <c r="T171" s="28">
        <f t="shared" si="427"/>
        <v>23.4</v>
      </c>
      <c r="U171" s="28">
        <f t="shared" si="427"/>
        <v>23.63</v>
      </c>
      <c r="V171" s="28">
        <f t="shared" si="427"/>
        <v>23.85</v>
      </c>
      <c r="W171" s="28">
        <f t="shared" si="427"/>
        <v>24.1</v>
      </c>
      <c r="X171" s="28">
        <f t="shared" si="427"/>
        <v>24.34</v>
      </c>
      <c r="Y171" s="28">
        <f t="shared" si="427"/>
        <v>24.59</v>
      </c>
      <c r="Z171" s="28">
        <f t="shared" si="427"/>
        <v>24.82</v>
      </c>
      <c r="AA171" s="113"/>
      <c r="AB171" s="96"/>
      <c r="AC171" s="96"/>
      <c r="AD171" s="96"/>
    </row>
    <row r="172" spans="1:30" ht="15" customHeight="1" thickBot="1" x14ac:dyDescent="0.3">
      <c r="A172" s="49"/>
      <c r="B172" s="77"/>
      <c r="C172" s="44"/>
      <c r="D172" s="88"/>
      <c r="E172" s="21" t="s">
        <v>109</v>
      </c>
      <c r="F172" s="22">
        <f>ROUND(F171*1.03,2)</f>
        <v>19.899999999999999</v>
      </c>
      <c r="G172" s="22">
        <f t="shared" si="427"/>
        <v>21.17</v>
      </c>
      <c r="H172" s="22">
        <f t="shared" si="427"/>
        <v>21.38</v>
      </c>
      <c r="I172" s="22">
        <f t="shared" si="427"/>
        <v>21.6</v>
      </c>
      <c r="J172" s="22">
        <f t="shared" si="427"/>
        <v>21.82</v>
      </c>
      <c r="K172" s="22">
        <f t="shared" si="427"/>
        <v>22.03</v>
      </c>
      <c r="L172" s="22">
        <f t="shared" si="427"/>
        <v>22.25</v>
      </c>
      <c r="M172" s="22">
        <f t="shared" si="427"/>
        <v>22.48</v>
      </c>
      <c r="N172" s="22">
        <f t="shared" si="427"/>
        <v>22.7</v>
      </c>
      <c r="O172" s="22">
        <f t="shared" si="427"/>
        <v>22.93</v>
      </c>
      <c r="P172" s="22">
        <f t="shared" si="427"/>
        <v>23.15</v>
      </c>
      <c r="Q172" s="22">
        <f t="shared" si="427"/>
        <v>23.38</v>
      </c>
      <c r="R172" s="22">
        <f t="shared" si="427"/>
        <v>23.63</v>
      </c>
      <c r="S172" s="22">
        <f t="shared" si="427"/>
        <v>23.85</v>
      </c>
      <c r="T172" s="22">
        <f t="shared" si="427"/>
        <v>24.1</v>
      </c>
      <c r="U172" s="22">
        <f t="shared" si="427"/>
        <v>24.34</v>
      </c>
      <c r="V172" s="22">
        <f t="shared" si="427"/>
        <v>24.57</v>
      </c>
      <c r="W172" s="22">
        <f t="shared" si="427"/>
        <v>24.82</v>
      </c>
      <c r="X172" s="22">
        <f t="shared" si="427"/>
        <v>25.07</v>
      </c>
      <c r="Y172" s="22">
        <f t="shared" si="427"/>
        <v>25.33</v>
      </c>
      <c r="Z172" s="22">
        <f t="shared" si="427"/>
        <v>25.56</v>
      </c>
      <c r="AA172" s="113"/>
      <c r="AB172" s="96"/>
      <c r="AC172" s="96"/>
      <c r="AD172" s="96"/>
    </row>
    <row r="173" spans="1:30" ht="15" customHeight="1" x14ac:dyDescent="0.25">
      <c r="A173" s="49"/>
      <c r="B173" s="81"/>
      <c r="C173" s="69"/>
      <c r="D173" s="85"/>
      <c r="E173" s="72" t="s">
        <v>111</v>
      </c>
      <c r="F173" s="71">
        <f>ROUND(F172*1.015,2)</f>
        <v>20.2</v>
      </c>
      <c r="G173" s="71">
        <f t="shared" ref="G173:Z173" si="428">ROUND(G172*1.015,2)</f>
        <v>21.49</v>
      </c>
      <c r="H173" s="71">
        <f t="shared" si="428"/>
        <v>21.7</v>
      </c>
      <c r="I173" s="71">
        <f t="shared" si="428"/>
        <v>21.92</v>
      </c>
      <c r="J173" s="71">
        <f t="shared" si="428"/>
        <v>22.15</v>
      </c>
      <c r="K173" s="71">
        <f t="shared" si="428"/>
        <v>22.36</v>
      </c>
      <c r="L173" s="71">
        <f t="shared" si="428"/>
        <v>22.58</v>
      </c>
      <c r="M173" s="71">
        <f t="shared" si="428"/>
        <v>22.82</v>
      </c>
      <c r="N173" s="71">
        <f t="shared" si="428"/>
        <v>23.04</v>
      </c>
      <c r="O173" s="71">
        <f t="shared" si="428"/>
        <v>23.27</v>
      </c>
      <c r="P173" s="71">
        <f t="shared" si="428"/>
        <v>23.5</v>
      </c>
      <c r="Q173" s="71">
        <f t="shared" si="428"/>
        <v>23.73</v>
      </c>
      <c r="R173" s="71">
        <f t="shared" si="428"/>
        <v>23.98</v>
      </c>
      <c r="S173" s="71">
        <f t="shared" si="428"/>
        <v>24.21</v>
      </c>
      <c r="T173" s="71">
        <f t="shared" si="428"/>
        <v>24.46</v>
      </c>
      <c r="U173" s="71">
        <f t="shared" si="428"/>
        <v>24.71</v>
      </c>
      <c r="V173" s="71">
        <f t="shared" si="428"/>
        <v>24.94</v>
      </c>
      <c r="W173" s="71">
        <f t="shared" si="428"/>
        <v>25.19</v>
      </c>
      <c r="X173" s="71">
        <f t="shared" si="428"/>
        <v>25.45</v>
      </c>
      <c r="Y173" s="71">
        <f t="shared" si="428"/>
        <v>25.71</v>
      </c>
      <c r="Z173" s="71">
        <f t="shared" si="428"/>
        <v>25.94</v>
      </c>
      <c r="AA173" s="113"/>
      <c r="AB173" s="96"/>
      <c r="AC173" s="96"/>
      <c r="AD173" s="96"/>
    </row>
    <row r="174" spans="1:30" ht="15" customHeight="1" x14ac:dyDescent="0.25">
      <c r="A174" s="49"/>
      <c r="B174" s="81"/>
      <c r="C174" s="69"/>
      <c r="D174" s="85"/>
      <c r="E174" s="100" t="s">
        <v>112</v>
      </c>
      <c r="F174" s="101">
        <f>ROUND(F173*1.02,2)</f>
        <v>20.6</v>
      </c>
      <c r="G174" s="101">
        <f t="shared" ref="G174:Z174" si="429">ROUND(G173*1.02,2)</f>
        <v>21.92</v>
      </c>
      <c r="H174" s="101">
        <f t="shared" si="429"/>
        <v>22.13</v>
      </c>
      <c r="I174" s="101">
        <f t="shared" si="429"/>
        <v>22.36</v>
      </c>
      <c r="J174" s="101">
        <f t="shared" si="429"/>
        <v>22.59</v>
      </c>
      <c r="K174" s="101">
        <f t="shared" si="429"/>
        <v>22.81</v>
      </c>
      <c r="L174" s="101">
        <f t="shared" si="429"/>
        <v>23.03</v>
      </c>
      <c r="M174" s="101">
        <f t="shared" si="429"/>
        <v>23.28</v>
      </c>
      <c r="N174" s="101">
        <f t="shared" si="429"/>
        <v>23.5</v>
      </c>
      <c r="O174" s="101">
        <f t="shared" si="429"/>
        <v>23.74</v>
      </c>
      <c r="P174" s="101">
        <f t="shared" si="429"/>
        <v>23.97</v>
      </c>
      <c r="Q174" s="101">
        <f t="shared" si="429"/>
        <v>24.2</v>
      </c>
      <c r="R174" s="101">
        <f t="shared" si="429"/>
        <v>24.46</v>
      </c>
      <c r="S174" s="101">
        <f t="shared" si="429"/>
        <v>24.69</v>
      </c>
      <c r="T174" s="101">
        <f t="shared" si="429"/>
        <v>24.95</v>
      </c>
      <c r="U174" s="101">
        <f t="shared" si="429"/>
        <v>25.2</v>
      </c>
      <c r="V174" s="101">
        <f t="shared" si="429"/>
        <v>25.44</v>
      </c>
      <c r="W174" s="101">
        <f t="shared" si="429"/>
        <v>25.69</v>
      </c>
      <c r="X174" s="101">
        <f t="shared" si="429"/>
        <v>25.96</v>
      </c>
      <c r="Y174" s="101">
        <f t="shared" si="429"/>
        <v>26.22</v>
      </c>
      <c r="Z174" s="101">
        <f t="shared" si="429"/>
        <v>26.46</v>
      </c>
      <c r="AA174" s="113"/>
      <c r="AB174" s="96"/>
      <c r="AC174" s="96"/>
      <c r="AD174" s="96"/>
    </row>
    <row r="175" spans="1:30" ht="15" customHeight="1" x14ac:dyDescent="0.25">
      <c r="A175" s="49"/>
      <c r="B175" s="81"/>
      <c r="C175" s="69"/>
      <c r="D175" s="85"/>
      <c r="E175" s="73" t="s">
        <v>113</v>
      </c>
      <c r="F175" s="99">
        <f t="shared" ref="F175" si="430">ROUND(F174*1.025,2)</f>
        <v>21.12</v>
      </c>
      <c r="G175" s="99">
        <f t="shared" ref="G175" si="431">ROUND(G174*1.025,2)</f>
        <v>22.47</v>
      </c>
      <c r="H175" s="99">
        <f t="shared" ref="H175" si="432">ROUND(H174*1.025,2)</f>
        <v>22.68</v>
      </c>
      <c r="I175" s="99">
        <f t="shared" ref="I175" si="433">ROUND(I174*1.025,2)</f>
        <v>22.92</v>
      </c>
      <c r="J175" s="99">
        <f t="shared" ref="J175" si="434">ROUND(J174*1.025,2)</f>
        <v>23.15</v>
      </c>
      <c r="K175" s="99">
        <f t="shared" ref="K175" si="435">ROUND(K174*1.025,2)</f>
        <v>23.38</v>
      </c>
      <c r="L175" s="99">
        <f t="shared" ref="L175" si="436">ROUND(L174*1.025,2)</f>
        <v>23.61</v>
      </c>
      <c r="M175" s="99">
        <f t="shared" ref="M175" si="437">ROUND(M174*1.025,2)</f>
        <v>23.86</v>
      </c>
      <c r="N175" s="99">
        <f t="shared" ref="N175" si="438">ROUND(N174*1.025,2)</f>
        <v>24.09</v>
      </c>
      <c r="O175" s="99">
        <f t="shared" ref="O175" si="439">ROUND(O174*1.025,2)</f>
        <v>24.33</v>
      </c>
      <c r="P175" s="99">
        <f t="shared" ref="P175" si="440">ROUND(P174*1.025,2)</f>
        <v>24.57</v>
      </c>
      <c r="Q175" s="99">
        <f t="shared" ref="Q175" si="441">ROUND(Q174*1.025,2)</f>
        <v>24.81</v>
      </c>
      <c r="R175" s="99">
        <f t="shared" ref="R175" si="442">ROUND(R174*1.025,2)</f>
        <v>25.07</v>
      </c>
      <c r="S175" s="99">
        <f t="shared" ref="S175" si="443">ROUND(S174*1.025,2)</f>
        <v>25.31</v>
      </c>
      <c r="T175" s="99">
        <f t="shared" ref="T175" si="444">ROUND(T174*1.025,2)</f>
        <v>25.57</v>
      </c>
      <c r="U175" s="99">
        <f t="shared" ref="U175" si="445">ROUND(U174*1.025,2)</f>
        <v>25.83</v>
      </c>
      <c r="V175" s="99">
        <f t="shared" ref="V175" si="446">ROUND(V174*1.025,2)</f>
        <v>26.08</v>
      </c>
      <c r="W175" s="99">
        <f t="shared" ref="W175" si="447">ROUND(W174*1.025,2)</f>
        <v>26.33</v>
      </c>
      <c r="X175" s="99">
        <f t="shared" ref="X175" si="448">ROUND(X174*1.025,2)</f>
        <v>26.61</v>
      </c>
      <c r="Y175" s="99">
        <f t="shared" ref="Y175" si="449">ROUND(Y174*1.025,2)</f>
        <v>26.88</v>
      </c>
      <c r="Z175" s="99">
        <f t="shared" ref="Z175" si="450">ROUND(Z174*1.025,2)</f>
        <v>27.12</v>
      </c>
      <c r="AA175" s="113"/>
      <c r="AB175" s="96"/>
      <c r="AC175" s="96"/>
      <c r="AD175" s="96"/>
    </row>
    <row r="176" spans="1:30" ht="15" customHeight="1" x14ac:dyDescent="0.25">
      <c r="A176" s="49"/>
      <c r="B176" s="81"/>
      <c r="C176" s="69"/>
      <c r="D176" s="85"/>
      <c r="E176" s="120" t="s">
        <v>121</v>
      </c>
      <c r="F176" s="117">
        <f t="shared" ref="F176:Z176" si="451">ROUND(F175*1.02,2)</f>
        <v>21.54</v>
      </c>
      <c r="G176" s="117">
        <f t="shared" si="451"/>
        <v>22.92</v>
      </c>
      <c r="H176" s="117">
        <f t="shared" si="451"/>
        <v>23.13</v>
      </c>
      <c r="I176" s="117">
        <f t="shared" si="451"/>
        <v>23.38</v>
      </c>
      <c r="J176" s="117">
        <f t="shared" si="451"/>
        <v>23.61</v>
      </c>
      <c r="K176" s="117">
        <f t="shared" si="451"/>
        <v>23.85</v>
      </c>
      <c r="L176" s="117">
        <f t="shared" si="451"/>
        <v>24.08</v>
      </c>
      <c r="M176" s="117">
        <f t="shared" si="451"/>
        <v>24.34</v>
      </c>
      <c r="N176" s="117">
        <f t="shared" si="451"/>
        <v>24.57</v>
      </c>
      <c r="O176" s="117">
        <f t="shared" si="451"/>
        <v>24.82</v>
      </c>
      <c r="P176" s="117">
        <f t="shared" si="451"/>
        <v>25.06</v>
      </c>
      <c r="Q176" s="117">
        <f t="shared" si="451"/>
        <v>25.31</v>
      </c>
      <c r="R176" s="117">
        <f t="shared" si="451"/>
        <v>25.57</v>
      </c>
      <c r="S176" s="117">
        <f t="shared" si="451"/>
        <v>25.82</v>
      </c>
      <c r="T176" s="117">
        <f t="shared" si="451"/>
        <v>26.08</v>
      </c>
      <c r="U176" s="117">
        <f t="shared" si="451"/>
        <v>26.35</v>
      </c>
      <c r="V176" s="117">
        <f t="shared" si="451"/>
        <v>26.6</v>
      </c>
      <c r="W176" s="117">
        <f t="shared" si="451"/>
        <v>26.86</v>
      </c>
      <c r="X176" s="117">
        <f t="shared" si="451"/>
        <v>27.14</v>
      </c>
      <c r="Y176" s="117">
        <f t="shared" si="451"/>
        <v>27.42</v>
      </c>
      <c r="Z176" s="117">
        <f t="shared" si="451"/>
        <v>27.66</v>
      </c>
      <c r="AA176" s="113"/>
      <c r="AB176" s="96"/>
      <c r="AC176" s="96"/>
      <c r="AD176" s="96"/>
    </row>
    <row r="177" spans="1:30" ht="15" customHeight="1" thickBot="1" x14ac:dyDescent="0.3">
      <c r="A177" s="43"/>
      <c r="B177" s="90"/>
      <c r="C177" s="91"/>
      <c r="D177" s="92"/>
      <c r="E177" s="121" t="s">
        <v>122</v>
      </c>
      <c r="F177" s="119">
        <f t="shared" ref="F177:Z177" si="452">ROUND(F176*1.015,2)</f>
        <v>21.86</v>
      </c>
      <c r="G177" s="119">
        <f t="shared" si="452"/>
        <v>23.26</v>
      </c>
      <c r="H177" s="119">
        <f t="shared" si="452"/>
        <v>23.48</v>
      </c>
      <c r="I177" s="119">
        <f t="shared" si="452"/>
        <v>23.73</v>
      </c>
      <c r="J177" s="119">
        <f t="shared" si="452"/>
        <v>23.96</v>
      </c>
      <c r="K177" s="119">
        <f t="shared" si="452"/>
        <v>24.21</v>
      </c>
      <c r="L177" s="119">
        <f t="shared" si="452"/>
        <v>24.44</v>
      </c>
      <c r="M177" s="119">
        <f t="shared" si="452"/>
        <v>24.71</v>
      </c>
      <c r="N177" s="119">
        <f t="shared" si="452"/>
        <v>24.94</v>
      </c>
      <c r="O177" s="119">
        <f t="shared" si="452"/>
        <v>25.19</v>
      </c>
      <c r="P177" s="119">
        <f t="shared" si="452"/>
        <v>25.44</v>
      </c>
      <c r="Q177" s="119">
        <f t="shared" si="452"/>
        <v>25.69</v>
      </c>
      <c r="R177" s="119">
        <f t="shared" si="452"/>
        <v>25.95</v>
      </c>
      <c r="S177" s="119">
        <f t="shared" si="452"/>
        <v>26.21</v>
      </c>
      <c r="T177" s="119">
        <f t="shared" si="452"/>
        <v>26.47</v>
      </c>
      <c r="U177" s="119">
        <f t="shared" si="452"/>
        <v>26.75</v>
      </c>
      <c r="V177" s="119">
        <f t="shared" si="452"/>
        <v>27</v>
      </c>
      <c r="W177" s="119">
        <f t="shared" si="452"/>
        <v>27.26</v>
      </c>
      <c r="X177" s="119">
        <f t="shared" si="452"/>
        <v>27.55</v>
      </c>
      <c r="Y177" s="119">
        <f t="shared" si="452"/>
        <v>27.83</v>
      </c>
      <c r="Z177" s="119">
        <f t="shared" si="452"/>
        <v>28.07</v>
      </c>
      <c r="AA177" s="114"/>
      <c r="AB177" s="96"/>
      <c r="AC177" s="96"/>
      <c r="AD177" s="96"/>
    </row>
    <row r="178" spans="1:30" ht="15" customHeight="1" x14ac:dyDescent="0.25">
      <c r="A178" s="49"/>
      <c r="B178" s="79"/>
      <c r="C178" s="32"/>
      <c r="D178" s="59"/>
      <c r="E178" s="102" t="s">
        <v>105</v>
      </c>
      <c r="F178" s="103">
        <v>18.809999999999999</v>
      </c>
      <c r="G178" s="103">
        <v>20</v>
      </c>
      <c r="H178" s="103">
        <f>ROUND(G178*1.01,2)</f>
        <v>20.2</v>
      </c>
      <c r="I178" s="103">
        <f t="shared" ref="I178:Z178" si="453">ROUND(H178*1.01,2)</f>
        <v>20.399999999999999</v>
      </c>
      <c r="J178" s="103">
        <f t="shared" si="453"/>
        <v>20.6</v>
      </c>
      <c r="K178" s="103">
        <f t="shared" si="453"/>
        <v>20.81</v>
      </c>
      <c r="L178" s="103">
        <f t="shared" si="453"/>
        <v>21.02</v>
      </c>
      <c r="M178" s="103">
        <f t="shared" si="453"/>
        <v>21.23</v>
      </c>
      <c r="N178" s="103">
        <f t="shared" si="453"/>
        <v>21.44</v>
      </c>
      <c r="O178" s="103">
        <f t="shared" si="453"/>
        <v>21.65</v>
      </c>
      <c r="P178" s="103">
        <f t="shared" si="453"/>
        <v>21.87</v>
      </c>
      <c r="Q178" s="103">
        <f t="shared" si="453"/>
        <v>22.09</v>
      </c>
      <c r="R178" s="103">
        <f t="shared" si="453"/>
        <v>22.31</v>
      </c>
      <c r="S178" s="103">
        <f t="shared" si="453"/>
        <v>22.53</v>
      </c>
      <c r="T178" s="103">
        <f t="shared" si="453"/>
        <v>22.76</v>
      </c>
      <c r="U178" s="103">
        <f t="shared" si="453"/>
        <v>22.99</v>
      </c>
      <c r="V178" s="103">
        <f t="shared" si="453"/>
        <v>23.22</v>
      </c>
      <c r="W178" s="103">
        <f t="shared" si="453"/>
        <v>23.45</v>
      </c>
      <c r="X178" s="103">
        <f t="shared" si="453"/>
        <v>23.68</v>
      </c>
      <c r="Y178" s="103">
        <f t="shared" si="453"/>
        <v>23.92</v>
      </c>
      <c r="Z178" s="103">
        <f t="shared" si="453"/>
        <v>24.16</v>
      </c>
      <c r="AA178" s="113"/>
      <c r="AB178" s="96"/>
      <c r="AC178" s="96"/>
      <c r="AD178" s="96"/>
    </row>
    <row r="179" spans="1:30" ht="15" customHeight="1" x14ac:dyDescent="0.25">
      <c r="A179" s="49">
        <v>20</v>
      </c>
      <c r="B179" s="78"/>
      <c r="C179" s="16"/>
      <c r="D179" s="60"/>
      <c r="E179" s="25" t="s">
        <v>106</v>
      </c>
      <c r="F179" s="26">
        <f>ROUND(F178*1.02,2)</f>
        <v>19.190000000000001</v>
      </c>
      <c r="G179" s="26">
        <f t="shared" ref="G179:Z179" si="454">ROUND(G178*1.02,2)</f>
        <v>20.399999999999999</v>
      </c>
      <c r="H179" s="26">
        <f t="shared" si="454"/>
        <v>20.6</v>
      </c>
      <c r="I179" s="26">
        <f t="shared" si="454"/>
        <v>20.81</v>
      </c>
      <c r="J179" s="26">
        <f t="shared" si="454"/>
        <v>21.01</v>
      </c>
      <c r="K179" s="26">
        <f t="shared" si="454"/>
        <v>21.23</v>
      </c>
      <c r="L179" s="26">
        <f t="shared" si="454"/>
        <v>21.44</v>
      </c>
      <c r="M179" s="26">
        <f t="shared" si="454"/>
        <v>21.65</v>
      </c>
      <c r="N179" s="26">
        <f t="shared" si="454"/>
        <v>21.87</v>
      </c>
      <c r="O179" s="26">
        <f t="shared" si="454"/>
        <v>22.08</v>
      </c>
      <c r="P179" s="26">
        <f t="shared" si="454"/>
        <v>22.31</v>
      </c>
      <c r="Q179" s="26">
        <f t="shared" si="454"/>
        <v>22.53</v>
      </c>
      <c r="R179" s="26">
        <f t="shared" si="454"/>
        <v>22.76</v>
      </c>
      <c r="S179" s="26">
        <f t="shared" si="454"/>
        <v>22.98</v>
      </c>
      <c r="T179" s="26">
        <f t="shared" si="454"/>
        <v>23.22</v>
      </c>
      <c r="U179" s="26">
        <f t="shared" si="454"/>
        <v>23.45</v>
      </c>
      <c r="V179" s="26">
        <f t="shared" si="454"/>
        <v>23.68</v>
      </c>
      <c r="W179" s="26">
        <f t="shared" si="454"/>
        <v>23.92</v>
      </c>
      <c r="X179" s="26">
        <f t="shared" si="454"/>
        <v>24.15</v>
      </c>
      <c r="Y179" s="26">
        <f t="shared" si="454"/>
        <v>24.4</v>
      </c>
      <c r="Z179" s="26">
        <f t="shared" si="454"/>
        <v>24.64</v>
      </c>
      <c r="AA179" s="113" t="s">
        <v>97</v>
      </c>
      <c r="AB179" s="96"/>
      <c r="AC179" s="96"/>
      <c r="AD179" s="96"/>
    </row>
    <row r="180" spans="1:30" ht="15" customHeight="1" x14ac:dyDescent="0.25">
      <c r="A180" s="49"/>
      <c r="B180" s="78"/>
      <c r="C180" s="16"/>
      <c r="D180" s="60"/>
      <c r="E180" s="27" t="s">
        <v>108</v>
      </c>
      <c r="F180" s="28">
        <f>ROUND(F179*1.03,2)</f>
        <v>19.77</v>
      </c>
      <c r="G180" s="28">
        <f t="shared" ref="G180:Z181" si="455">ROUND(G179*1.03,2)</f>
        <v>21.01</v>
      </c>
      <c r="H180" s="28">
        <f t="shared" si="455"/>
        <v>21.22</v>
      </c>
      <c r="I180" s="28">
        <f t="shared" si="455"/>
        <v>21.43</v>
      </c>
      <c r="J180" s="28">
        <f t="shared" si="455"/>
        <v>21.64</v>
      </c>
      <c r="K180" s="28">
        <f t="shared" si="455"/>
        <v>21.87</v>
      </c>
      <c r="L180" s="28">
        <f t="shared" si="455"/>
        <v>22.08</v>
      </c>
      <c r="M180" s="28">
        <f t="shared" si="455"/>
        <v>22.3</v>
      </c>
      <c r="N180" s="28">
        <f t="shared" si="455"/>
        <v>22.53</v>
      </c>
      <c r="O180" s="28">
        <f t="shared" si="455"/>
        <v>22.74</v>
      </c>
      <c r="P180" s="28">
        <f t="shared" si="455"/>
        <v>22.98</v>
      </c>
      <c r="Q180" s="28">
        <f t="shared" si="455"/>
        <v>23.21</v>
      </c>
      <c r="R180" s="28">
        <f t="shared" si="455"/>
        <v>23.44</v>
      </c>
      <c r="S180" s="28">
        <f t="shared" si="455"/>
        <v>23.67</v>
      </c>
      <c r="T180" s="28">
        <f t="shared" si="455"/>
        <v>23.92</v>
      </c>
      <c r="U180" s="28">
        <f t="shared" si="455"/>
        <v>24.15</v>
      </c>
      <c r="V180" s="28">
        <f t="shared" si="455"/>
        <v>24.39</v>
      </c>
      <c r="W180" s="28">
        <f t="shared" si="455"/>
        <v>24.64</v>
      </c>
      <c r="X180" s="28">
        <f t="shared" si="455"/>
        <v>24.87</v>
      </c>
      <c r="Y180" s="28">
        <f t="shared" si="455"/>
        <v>25.13</v>
      </c>
      <c r="Z180" s="28">
        <f t="shared" si="455"/>
        <v>25.38</v>
      </c>
      <c r="AA180" s="113"/>
      <c r="AB180" s="96"/>
      <c r="AC180" s="96"/>
      <c r="AD180" s="96"/>
    </row>
    <row r="181" spans="1:30" ht="15" customHeight="1" thickBot="1" x14ac:dyDescent="0.3">
      <c r="A181" s="49"/>
      <c r="B181" s="77"/>
      <c r="C181" s="44"/>
      <c r="D181" s="88"/>
      <c r="E181" s="21" t="s">
        <v>109</v>
      </c>
      <c r="F181" s="22">
        <f>ROUND(F180*1.03,2)</f>
        <v>20.36</v>
      </c>
      <c r="G181" s="22">
        <f t="shared" si="455"/>
        <v>21.64</v>
      </c>
      <c r="H181" s="22">
        <f t="shared" si="455"/>
        <v>21.86</v>
      </c>
      <c r="I181" s="22">
        <f t="shared" si="455"/>
        <v>22.07</v>
      </c>
      <c r="J181" s="22">
        <f t="shared" si="455"/>
        <v>22.29</v>
      </c>
      <c r="K181" s="22">
        <f t="shared" si="455"/>
        <v>22.53</v>
      </c>
      <c r="L181" s="22">
        <f t="shared" si="455"/>
        <v>22.74</v>
      </c>
      <c r="M181" s="22">
        <f t="shared" si="455"/>
        <v>22.97</v>
      </c>
      <c r="N181" s="22">
        <f t="shared" si="455"/>
        <v>23.21</v>
      </c>
      <c r="O181" s="22">
        <f t="shared" si="455"/>
        <v>23.42</v>
      </c>
      <c r="P181" s="22">
        <f t="shared" si="455"/>
        <v>23.67</v>
      </c>
      <c r="Q181" s="22">
        <f t="shared" si="455"/>
        <v>23.91</v>
      </c>
      <c r="R181" s="22">
        <f t="shared" si="455"/>
        <v>24.14</v>
      </c>
      <c r="S181" s="22">
        <f t="shared" si="455"/>
        <v>24.38</v>
      </c>
      <c r="T181" s="22">
        <f t="shared" si="455"/>
        <v>24.64</v>
      </c>
      <c r="U181" s="22">
        <f t="shared" si="455"/>
        <v>24.87</v>
      </c>
      <c r="V181" s="22">
        <f t="shared" si="455"/>
        <v>25.12</v>
      </c>
      <c r="W181" s="22">
        <f t="shared" si="455"/>
        <v>25.38</v>
      </c>
      <c r="X181" s="22">
        <f t="shared" si="455"/>
        <v>25.62</v>
      </c>
      <c r="Y181" s="22">
        <f t="shared" si="455"/>
        <v>25.88</v>
      </c>
      <c r="Z181" s="22">
        <f t="shared" si="455"/>
        <v>26.14</v>
      </c>
      <c r="AA181" s="113"/>
      <c r="AB181" s="96"/>
      <c r="AC181" s="96"/>
      <c r="AD181" s="96"/>
    </row>
    <row r="182" spans="1:30" ht="15" customHeight="1" x14ac:dyDescent="0.25">
      <c r="A182" s="49"/>
      <c r="B182" s="81"/>
      <c r="C182" s="69"/>
      <c r="D182" s="85"/>
      <c r="E182" s="72" t="s">
        <v>111</v>
      </c>
      <c r="F182" s="71">
        <f>ROUND(F181*1.015,2)</f>
        <v>20.67</v>
      </c>
      <c r="G182" s="71">
        <f t="shared" ref="G182:Z182" si="456">ROUND(G181*1.015,2)</f>
        <v>21.96</v>
      </c>
      <c r="H182" s="71">
        <f t="shared" si="456"/>
        <v>22.19</v>
      </c>
      <c r="I182" s="71">
        <f t="shared" si="456"/>
        <v>22.4</v>
      </c>
      <c r="J182" s="71">
        <f t="shared" si="456"/>
        <v>22.62</v>
      </c>
      <c r="K182" s="71">
        <f t="shared" si="456"/>
        <v>22.87</v>
      </c>
      <c r="L182" s="71">
        <f t="shared" si="456"/>
        <v>23.08</v>
      </c>
      <c r="M182" s="71">
        <f t="shared" si="456"/>
        <v>23.31</v>
      </c>
      <c r="N182" s="71">
        <f t="shared" si="456"/>
        <v>23.56</v>
      </c>
      <c r="O182" s="71">
        <f t="shared" si="456"/>
        <v>23.77</v>
      </c>
      <c r="P182" s="71">
        <f t="shared" si="456"/>
        <v>24.03</v>
      </c>
      <c r="Q182" s="71">
        <f t="shared" si="456"/>
        <v>24.27</v>
      </c>
      <c r="R182" s="71">
        <f t="shared" si="456"/>
        <v>24.5</v>
      </c>
      <c r="S182" s="71">
        <f t="shared" si="456"/>
        <v>24.75</v>
      </c>
      <c r="T182" s="71">
        <f t="shared" si="456"/>
        <v>25.01</v>
      </c>
      <c r="U182" s="71">
        <f t="shared" si="456"/>
        <v>25.24</v>
      </c>
      <c r="V182" s="71">
        <f t="shared" si="456"/>
        <v>25.5</v>
      </c>
      <c r="W182" s="71">
        <f t="shared" si="456"/>
        <v>25.76</v>
      </c>
      <c r="X182" s="71">
        <f t="shared" si="456"/>
        <v>26</v>
      </c>
      <c r="Y182" s="71">
        <f t="shared" si="456"/>
        <v>26.27</v>
      </c>
      <c r="Z182" s="71">
        <f t="shared" si="456"/>
        <v>26.53</v>
      </c>
      <c r="AA182" s="113"/>
      <c r="AB182" s="96"/>
      <c r="AC182" s="96"/>
      <c r="AD182" s="96"/>
    </row>
    <row r="183" spans="1:30" ht="15" customHeight="1" x14ac:dyDescent="0.25">
      <c r="A183" s="49"/>
      <c r="B183" s="81"/>
      <c r="C183" s="69"/>
      <c r="D183" s="85"/>
      <c r="E183" s="100" t="s">
        <v>112</v>
      </c>
      <c r="F183" s="101">
        <f>ROUND(F182*1.02,2)</f>
        <v>21.08</v>
      </c>
      <c r="G183" s="101">
        <f t="shared" ref="G183:Z183" si="457">ROUND(G182*1.02,2)</f>
        <v>22.4</v>
      </c>
      <c r="H183" s="101">
        <f t="shared" si="457"/>
        <v>22.63</v>
      </c>
      <c r="I183" s="101">
        <f t="shared" si="457"/>
        <v>22.85</v>
      </c>
      <c r="J183" s="101">
        <f t="shared" si="457"/>
        <v>23.07</v>
      </c>
      <c r="K183" s="101">
        <f t="shared" si="457"/>
        <v>23.33</v>
      </c>
      <c r="L183" s="101">
        <f t="shared" si="457"/>
        <v>23.54</v>
      </c>
      <c r="M183" s="101">
        <f t="shared" si="457"/>
        <v>23.78</v>
      </c>
      <c r="N183" s="101">
        <f t="shared" si="457"/>
        <v>24.03</v>
      </c>
      <c r="O183" s="101">
        <f t="shared" si="457"/>
        <v>24.25</v>
      </c>
      <c r="P183" s="101">
        <f t="shared" si="457"/>
        <v>24.51</v>
      </c>
      <c r="Q183" s="101">
        <f t="shared" si="457"/>
        <v>24.76</v>
      </c>
      <c r="R183" s="101">
        <f t="shared" si="457"/>
        <v>24.99</v>
      </c>
      <c r="S183" s="101">
        <f t="shared" si="457"/>
        <v>25.25</v>
      </c>
      <c r="T183" s="101">
        <f t="shared" si="457"/>
        <v>25.51</v>
      </c>
      <c r="U183" s="101">
        <f t="shared" si="457"/>
        <v>25.74</v>
      </c>
      <c r="V183" s="101">
        <f t="shared" si="457"/>
        <v>26.01</v>
      </c>
      <c r="W183" s="101">
        <f t="shared" si="457"/>
        <v>26.28</v>
      </c>
      <c r="X183" s="101">
        <f t="shared" si="457"/>
        <v>26.52</v>
      </c>
      <c r="Y183" s="101">
        <f t="shared" si="457"/>
        <v>26.8</v>
      </c>
      <c r="Z183" s="101">
        <f t="shared" si="457"/>
        <v>27.06</v>
      </c>
      <c r="AA183" s="113"/>
      <c r="AB183" s="96"/>
      <c r="AC183" s="96"/>
      <c r="AD183" s="96"/>
    </row>
    <row r="184" spans="1:30" ht="15" customHeight="1" x14ac:dyDescent="0.25">
      <c r="A184" s="49"/>
      <c r="B184" s="81"/>
      <c r="C184" s="69"/>
      <c r="D184" s="85"/>
      <c r="E184" s="73" t="s">
        <v>113</v>
      </c>
      <c r="F184" s="99">
        <f t="shared" ref="F184" si="458">ROUND(F183*1.025,2)</f>
        <v>21.61</v>
      </c>
      <c r="G184" s="99">
        <f t="shared" ref="G184" si="459">ROUND(G183*1.025,2)</f>
        <v>22.96</v>
      </c>
      <c r="H184" s="99">
        <f t="shared" ref="H184" si="460">ROUND(H183*1.025,2)</f>
        <v>23.2</v>
      </c>
      <c r="I184" s="99">
        <f t="shared" ref="I184" si="461">ROUND(I183*1.025,2)</f>
        <v>23.42</v>
      </c>
      <c r="J184" s="99">
        <f t="shared" ref="J184" si="462">ROUND(J183*1.025,2)</f>
        <v>23.65</v>
      </c>
      <c r="K184" s="99">
        <f t="shared" ref="K184" si="463">ROUND(K183*1.025,2)</f>
        <v>23.91</v>
      </c>
      <c r="L184" s="99">
        <f t="shared" ref="L184" si="464">ROUND(L183*1.025,2)</f>
        <v>24.13</v>
      </c>
      <c r="M184" s="99">
        <f t="shared" ref="M184" si="465">ROUND(M183*1.025,2)</f>
        <v>24.37</v>
      </c>
      <c r="N184" s="99">
        <f t="shared" ref="N184" si="466">ROUND(N183*1.025,2)</f>
        <v>24.63</v>
      </c>
      <c r="O184" s="99">
        <f t="shared" ref="O184" si="467">ROUND(O183*1.025,2)</f>
        <v>24.86</v>
      </c>
      <c r="P184" s="99">
        <f t="shared" ref="P184" si="468">ROUND(P183*1.025,2)</f>
        <v>25.12</v>
      </c>
      <c r="Q184" s="99">
        <f t="shared" ref="Q184" si="469">ROUND(Q183*1.025,2)</f>
        <v>25.38</v>
      </c>
      <c r="R184" s="99">
        <f t="shared" ref="R184" si="470">ROUND(R183*1.025,2)</f>
        <v>25.61</v>
      </c>
      <c r="S184" s="99">
        <f t="shared" ref="S184" si="471">ROUND(S183*1.025,2)</f>
        <v>25.88</v>
      </c>
      <c r="T184" s="99">
        <f t="shared" ref="T184" si="472">ROUND(T183*1.025,2)</f>
        <v>26.15</v>
      </c>
      <c r="U184" s="99">
        <f t="shared" ref="U184" si="473">ROUND(U183*1.025,2)</f>
        <v>26.38</v>
      </c>
      <c r="V184" s="99">
        <f t="shared" ref="V184" si="474">ROUND(V183*1.025,2)</f>
        <v>26.66</v>
      </c>
      <c r="W184" s="99">
        <f t="shared" ref="W184" si="475">ROUND(W183*1.025,2)</f>
        <v>26.94</v>
      </c>
      <c r="X184" s="99">
        <f t="shared" ref="X184" si="476">ROUND(X183*1.025,2)</f>
        <v>27.18</v>
      </c>
      <c r="Y184" s="99">
        <f t="shared" ref="Y184" si="477">ROUND(Y183*1.025,2)</f>
        <v>27.47</v>
      </c>
      <c r="Z184" s="99">
        <f t="shared" ref="Z184" si="478">ROUND(Z183*1.025,2)</f>
        <v>27.74</v>
      </c>
      <c r="AA184" s="113"/>
      <c r="AB184" s="96"/>
      <c r="AC184" s="96"/>
      <c r="AD184" s="96"/>
    </row>
    <row r="185" spans="1:30" ht="15" customHeight="1" x14ac:dyDescent="0.25">
      <c r="A185" s="49"/>
      <c r="B185" s="81"/>
      <c r="C185" s="69"/>
      <c r="D185" s="85"/>
      <c r="E185" s="120" t="s">
        <v>121</v>
      </c>
      <c r="F185" s="117">
        <f t="shared" ref="F185:Z185" si="479">ROUND(F184*1.02,2)</f>
        <v>22.04</v>
      </c>
      <c r="G185" s="117">
        <f t="shared" si="479"/>
        <v>23.42</v>
      </c>
      <c r="H185" s="117">
        <f t="shared" si="479"/>
        <v>23.66</v>
      </c>
      <c r="I185" s="117">
        <f t="shared" si="479"/>
        <v>23.89</v>
      </c>
      <c r="J185" s="117">
        <f t="shared" si="479"/>
        <v>24.12</v>
      </c>
      <c r="K185" s="117">
        <f t="shared" si="479"/>
        <v>24.39</v>
      </c>
      <c r="L185" s="117">
        <f t="shared" si="479"/>
        <v>24.61</v>
      </c>
      <c r="M185" s="117">
        <f t="shared" si="479"/>
        <v>24.86</v>
      </c>
      <c r="N185" s="117">
        <f t="shared" si="479"/>
        <v>25.12</v>
      </c>
      <c r="O185" s="117">
        <f t="shared" si="479"/>
        <v>25.36</v>
      </c>
      <c r="P185" s="117">
        <f t="shared" si="479"/>
        <v>25.62</v>
      </c>
      <c r="Q185" s="117">
        <f t="shared" si="479"/>
        <v>25.89</v>
      </c>
      <c r="R185" s="117">
        <f t="shared" si="479"/>
        <v>26.12</v>
      </c>
      <c r="S185" s="117">
        <f t="shared" si="479"/>
        <v>26.4</v>
      </c>
      <c r="T185" s="117">
        <f t="shared" si="479"/>
        <v>26.67</v>
      </c>
      <c r="U185" s="117">
        <f t="shared" si="479"/>
        <v>26.91</v>
      </c>
      <c r="V185" s="117">
        <f t="shared" si="479"/>
        <v>27.19</v>
      </c>
      <c r="W185" s="117">
        <f t="shared" si="479"/>
        <v>27.48</v>
      </c>
      <c r="X185" s="117">
        <f t="shared" si="479"/>
        <v>27.72</v>
      </c>
      <c r="Y185" s="117">
        <f t="shared" si="479"/>
        <v>28.02</v>
      </c>
      <c r="Z185" s="117">
        <f t="shared" si="479"/>
        <v>28.29</v>
      </c>
      <c r="AA185" s="113"/>
      <c r="AB185" s="96"/>
      <c r="AC185" s="96"/>
      <c r="AD185" s="96"/>
    </row>
    <row r="186" spans="1:30" ht="15" customHeight="1" thickBot="1" x14ac:dyDescent="0.3">
      <c r="A186" s="43"/>
      <c r="B186" s="90"/>
      <c r="C186" s="91"/>
      <c r="D186" s="92"/>
      <c r="E186" s="121" t="s">
        <v>122</v>
      </c>
      <c r="F186" s="119">
        <f t="shared" ref="F186:Z186" si="480">ROUND(F185*1.015,2)</f>
        <v>22.37</v>
      </c>
      <c r="G186" s="119">
        <f t="shared" si="480"/>
        <v>23.77</v>
      </c>
      <c r="H186" s="119">
        <f t="shared" si="480"/>
        <v>24.01</v>
      </c>
      <c r="I186" s="119">
        <f t="shared" si="480"/>
        <v>24.25</v>
      </c>
      <c r="J186" s="119">
        <f t="shared" si="480"/>
        <v>24.48</v>
      </c>
      <c r="K186" s="119">
        <f t="shared" si="480"/>
        <v>24.76</v>
      </c>
      <c r="L186" s="119">
        <f t="shared" si="480"/>
        <v>24.98</v>
      </c>
      <c r="M186" s="119">
        <f t="shared" si="480"/>
        <v>25.23</v>
      </c>
      <c r="N186" s="119">
        <f t="shared" si="480"/>
        <v>25.5</v>
      </c>
      <c r="O186" s="119">
        <f t="shared" si="480"/>
        <v>25.74</v>
      </c>
      <c r="P186" s="119">
        <f t="shared" si="480"/>
        <v>26</v>
      </c>
      <c r="Q186" s="119">
        <f t="shared" si="480"/>
        <v>26.28</v>
      </c>
      <c r="R186" s="119">
        <f t="shared" si="480"/>
        <v>26.51</v>
      </c>
      <c r="S186" s="119">
        <f t="shared" si="480"/>
        <v>26.8</v>
      </c>
      <c r="T186" s="119">
        <f t="shared" si="480"/>
        <v>27.07</v>
      </c>
      <c r="U186" s="119">
        <f t="shared" si="480"/>
        <v>27.31</v>
      </c>
      <c r="V186" s="119">
        <f t="shared" si="480"/>
        <v>27.6</v>
      </c>
      <c r="W186" s="119">
        <f t="shared" si="480"/>
        <v>27.89</v>
      </c>
      <c r="X186" s="119">
        <f t="shared" si="480"/>
        <v>28.14</v>
      </c>
      <c r="Y186" s="119">
        <f t="shared" si="480"/>
        <v>28.44</v>
      </c>
      <c r="Z186" s="119">
        <f t="shared" si="480"/>
        <v>28.71</v>
      </c>
      <c r="AA186" s="114"/>
      <c r="AB186" s="96"/>
      <c r="AC186" s="96"/>
      <c r="AD186" s="96"/>
    </row>
    <row r="187" spans="1:30" ht="15" customHeight="1" x14ac:dyDescent="0.25">
      <c r="A187" s="49"/>
      <c r="B187" s="79"/>
      <c r="C187" s="32"/>
      <c r="D187" s="59"/>
      <c r="E187" s="102" t="s">
        <v>105</v>
      </c>
      <c r="F187" s="103">
        <v>19.260000000000002</v>
      </c>
      <c r="G187" s="103">
        <v>20.48</v>
      </c>
      <c r="H187" s="103">
        <f>ROUND(G187*1.01,2)</f>
        <v>20.68</v>
      </c>
      <c r="I187" s="103">
        <f t="shared" ref="I187:Z187" si="481">ROUND(H187*1.01,2)</f>
        <v>20.89</v>
      </c>
      <c r="J187" s="103">
        <f t="shared" si="481"/>
        <v>21.1</v>
      </c>
      <c r="K187" s="103">
        <f t="shared" si="481"/>
        <v>21.31</v>
      </c>
      <c r="L187" s="103">
        <f t="shared" si="481"/>
        <v>21.52</v>
      </c>
      <c r="M187" s="103">
        <f t="shared" si="481"/>
        <v>21.74</v>
      </c>
      <c r="N187" s="103">
        <f t="shared" si="481"/>
        <v>21.96</v>
      </c>
      <c r="O187" s="103">
        <f t="shared" si="481"/>
        <v>22.18</v>
      </c>
      <c r="P187" s="103">
        <f t="shared" si="481"/>
        <v>22.4</v>
      </c>
      <c r="Q187" s="103">
        <f t="shared" si="481"/>
        <v>22.62</v>
      </c>
      <c r="R187" s="103">
        <f t="shared" si="481"/>
        <v>22.85</v>
      </c>
      <c r="S187" s="103">
        <f t="shared" si="481"/>
        <v>23.08</v>
      </c>
      <c r="T187" s="103">
        <f t="shared" si="481"/>
        <v>23.31</v>
      </c>
      <c r="U187" s="103">
        <f t="shared" si="481"/>
        <v>23.54</v>
      </c>
      <c r="V187" s="103">
        <f t="shared" si="481"/>
        <v>23.78</v>
      </c>
      <c r="W187" s="103">
        <f t="shared" si="481"/>
        <v>24.02</v>
      </c>
      <c r="X187" s="103">
        <f t="shared" si="481"/>
        <v>24.26</v>
      </c>
      <c r="Y187" s="103">
        <f t="shared" si="481"/>
        <v>24.5</v>
      </c>
      <c r="Z187" s="103">
        <f t="shared" si="481"/>
        <v>24.75</v>
      </c>
      <c r="AA187" s="113"/>
      <c r="AB187" s="96"/>
      <c r="AC187" s="96"/>
      <c r="AD187" s="96"/>
    </row>
    <row r="188" spans="1:30" ht="15" customHeight="1" x14ac:dyDescent="0.25">
      <c r="A188" s="49">
        <v>21</v>
      </c>
      <c r="B188" s="78"/>
      <c r="C188" s="16"/>
      <c r="D188" s="60"/>
      <c r="E188" s="25" t="s">
        <v>106</v>
      </c>
      <c r="F188" s="26">
        <f>ROUND(F187*1.02,2)</f>
        <v>19.649999999999999</v>
      </c>
      <c r="G188" s="26">
        <f t="shared" ref="G188:Z188" si="482">ROUND(G187*1.02,2)</f>
        <v>20.89</v>
      </c>
      <c r="H188" s="26">
        <f t="shared" si="482"/>
        <v>21.09</v>
      </c>
      <c r="I188" s="26">
        <f t="shared" si="482"/>
        <v>21.31</v>
      </c>
      <c r="J188" s="26">
        <f t="shared" si="482"/>
        <v>21.52</v>
      </c>
      <c r="K188" s="26">
        <f t="shared" si="482"/>
        <v>21.74</v>
      </c>
      <c r="L188" s="26">
        <f t="shared" si="482"/>
        <v>21.95</v>
      </c>
      <c r="M188" s="26">
        <f t="shared" si="482"/>
        <v>22.17</v>
      </c>
      <c r="N188" s="26">
        <f t="shared" si="482"/>
        <v>22.4</v>
      </c>
      <c r="O188" s="26">
        <f t="shared" si="482"/>
        <v>22.62</v>
      </c>
      <c r="P188" s="26">
        <f t="shared" si="482"/>
        <v>22.85</v>
      </c>
      <c r="Q188" s="26">
        <f t="shared" si="482"/>
        <v>23.07</v>
      </c>
      <c r="R188" s="26">
        <f t="shared" si="482"/>
        <v>23.31</v>
      </c>
      <c r="S188" s="26">
        <f t="shared" si="482"/>
        <v>23.54</v>
      </c>
      <c r="T188" s="26">
        <f t="shared" si="482"/>
        <v>23.78</v>
      </c>
      <c r="U188" s="26">
        <f t="shared" si="482"/>
        <v>24.01</v>
      </c>
      <c r="V188" s="26">
        <f t="shared" si="482"/>
        <v>24.26</v>
      </c>
      <c r="W188" s="26">
        <f t="shared" si="482"/>
        <v>24.5</v>
      </c>
      <c r="X188" s="26">
        <f t="shared" si="482"/>
        <v>24.75</v>
      </c>
      <c r="Y188" s="26">
        <f t="shared" si="482"/>
        <v>24.99</v>
      </c>
      <c r="Z188" s="26">
        <f t="shared" si="482"/>
        <v>25.25</v>
      </c>
      <c r="AA188" s="113" t="s">
        <v>24</v>
      </c>
      <c r="AB188" s="96"/>
      <c r="AC188" s="96"/>
      <c r="AD188" s="96"/>
    </row>
    <row r="189" spans="1:30" ht="15" customHeight="1" x14ac:dyDescent="0.25">
      <c r="A189" s="49"/>
      <c r="B189" s="78"/>
      <c r="C189" s="16"/>
      <c r="D189" s="60"/>
      <c r="E189" s="27" t="s">
        <v>108</v>
      </c>
      <c r="F189" s="28">
        <f>ROUND(F188*1.03,2)</f>
        <v>20.239999999999998</v>
      </c>
      <c r="G189" s="28">
        <f t="shared" ref="G189:Z190" si="483">ROUND(G188*1.03,2)</f>
        <v>21.52</v>
      </c>
      <c r="H189" s="28">
        <f t="shared" si="483"/>
        <v>21.72</v>
      </c>
      <c r="I189" s="28">
        <f t="shared" si="483"/>
        <v>21.95</v>
      </c>
      <c r="J189" s="28">
        <f t="shared" si="483"/>
        <v>22.17</v>
      </c>
      <c r="K189" s="28">
        <f t="shared" si="483"/>
        <v>22.39</v>
      </c>
      <c r="L189" s="28">
        <f t="shared" si="483"/>
        <v>22.61</v>
      </c>
      <c r="M189" s="28">
        <f t="shared" si="483"/>
        <v>22.84</v>
      </c>
      <c r="N189" s="28">
        <f t="shared" si="483"/>
        <v>23.07</v>
      </c>
      <c r="O189" s="28">
        <f t="shared" si="483"/>
        <v>23.3</v>
      </c>
      <c r="P189" s="28">
        <f t="shared" si="483"/>
        <v>23.54</v>
      </c>
      <c r="Q189" s="28">
        <f t="shared" si="483"/>
        <v>23.76</v>
      </c>
      <c r="R189" s="28">
        <f t="shared" si="483"/>
        <v>24.01</v>
      </c>
      <c r="S189" s="28">
        <f t="shared" si="483"/>
        <v>24.25</v>
      </c>
      <c r="T189" s="28">
        <f t="shared" si="483"/>
        <v>24.49</v>
      </c>
      <c r="U189" s="28">
        <f t="shared" si="483"/>
        <v>24.73</v>
      </c>
      <c r="V189" s="28">
        <f t="shared" si="483"/>
        <v>24.99</v>
      </c>
      <c r="W189" s="28">
        <f t="shared" si="483"/>
        <v>25.24</v>
      </c>
      <c r="X189" s="28">
        <f t="shared" si="483"/>
        <v>25.49</v>
      </c>
      <c r="Y189" s="28">
        <f t="shared" si="483"/>
        <v>25.74</v>
      </c>
      <c r="Z189" s="28">
        <f t="shared" si="483"/>
        <v>26.01</v>
      </c>
      <c r="AA189" s="113"/>
      <c r="AB189" s="96"/>
      <c r="AC189" s="96"/>
      <c r="AD189" s="96"/>
    </row>
    <row r="190" spans="1:30" ht="15" customHeight="1" thickBot="1" x14ac:dyDescent="0.3">
      <c r="A190" s="49"/>
      <c r="B190" s="77"/>
      <c r="C190" s="44"/>
      <c r="D190" s="88"/>
      <c r="E190" s="21" t="s">
        <v>109</v>
      </c>
      <c r="F190" s="22">
        <f>ROUND(F189*1.03,2)</f>
        <v>20.85</v>
      </c>
      <c r="G190" s="22">
        <f t="shared" si="483"/>
        <v>22.17</v>
      </c>
      <c r="H190" s="22">
        <f t="shared" si="483"/>
        <v>22.37</v>
      </c>
      <c r="I190" s="22">
        <f t="shared" si="483"/>
        <v>22.61</v>
      </c>
      <c r="J190" s="22">
        <f t="shared" si="483"/>
        <v>22.84</v>
      </c>
      <c r="K190" s="22">
        <f t="shared" si="483"/>
        <v>23.06</v>
      </c>
      <c r="L190" s="22">
        <f t="shared" si="483"/>
        <v>23.29</v>
      </c>
      <c r="M190" s="22">
        <f t="shared" si="483"/>
        <v>23.53</v>
      </c>
      <c r="N190" s="22">
        <f t="shared" si="483"/>
        <v>23.76</v>
      </c>
      <c r="O190" s="22">
        <f t="shared" si="483"/>
        <v>24</v>
      </c>
      <c r="P190" s="22">
        <f t="shared" si="483"/>
        <v>24.25</v>
      </c>
      <c r="Q190" s="22">
        <f t="shared" si="483"/>
        <v>24.47</v>
      </c>
      <c r="R190" s="22">
        <f t="shared" si="483"/>
        <v>24.73</v>
      </c>
      <c r="S190" s="22">
        <f t="shared" si="483"/>
        <v>24.98</v>
      </c>
      <c r="T190" s="22">
        <f t="shared" si="483"/>
        <v>25.22</v>
      </c>
      <c r="U190" s="22">
        <f t="shared" si="483"/>
        <v>25.47</v>
      </c>
      <c r="V190" s="22">
        <f t="shared" si="483"/>
        <v>25.74</v>
      </c>
      <c r="W190" s="22">
        <f t="shared" si="483"/>
        <v>26</v>
      </c>
      <c r="X190" s="22">
        <f t="shared" si="483"/>
        <v>26.25</v>
      </c>
      <c r="Y190" s="22">
        <f t="shared" si="483"/>
        <v>26.51</v>
      </c>
      <c r="Z190" s="22">
        <f t="shared" si="483"/>
        <v>26.79</v>
      </c>
      <c r="AA190" s="113"/>
      <c r="AB190" s="96"/>
      <c r="AC190" s="96"/>
      <c r="AD190" s="96"/>
    </row>
    <row r="191" spans="1:30" ht="15" customHeight="1" x14ac:dyDescent="0.25">
      <c r="A191" s="49"/>
      <c r="B191" s="81"/>
      <c r="C191" s="69"/>
      <c r="D191" s="85"/>
      <c r="E191" s="72" t="s">
        <v>111</v>
      </c>
      <c r="F191" s="71">
        <f>ROUND(F190*1.015,2)</f>
        <v>21.16</v>
      </c>
      <c r="G191" s="71">
        <f t="shared" ref="G191:Z191" si="484">ROUND(G190*1.015,2)</f>
        <v>22.5</v>
      </c>
      <c r="H191" s="71">
        <f t="shared" si="484"/>
        <v>22.71</v>
      </c>
      <c r="I191" s="71">
        <f t="shared" si="484"/>
        <v>22.95</v>
      </c>
      <c r="J191" s="71">
        <f t="shared" si="484"/>
        <v>23.18</v>
      </c>
      <c r="K191" s="71">
        <f t="shared" si="484"/>
        <v>23.41</v>
      </c>
      <c r="L191" s="71">
        <f t="shared" si="484"/>
        <v>23.64</v>
      </c>
      <c r="M191" s="71">
        <f t="shared" si="484"/>
        <v>23.88</v>
      </c>
      <c r="N191" s="71">
        <f t="shared" si="484"/>
        <v>24.12</v>
      </c>
      <c r="O191" s="71">
        <f t="shared" si="484"/>
        <v>24.36</v>
      </c>
      <c r="P191" s="71">
        <f t="shared" si="484"/>
        <v>24.61</v>
      </c>
      <c r="Q191" s="71">
        <f t="shared" si="484"/>
        <v>24.84</v>
      </c>
      <c r="R191" s="71">
        <f t="shared" si="484"/>
        <v>25.1</v>
      </c>
      <c r="S191" s="71">
        <f t="shared" si="484"/>
        <v>25.35</v>
      </c>
      <c r="T191" s="71">
        <f t="shared" si="484"/>
        <v>25.6</v>
      </c>
      <c r="U191" s="71">
        <f t="shared" si="484"/>
        <v>25.85</v>
      </c>
      <c r="V191" s="71">
        <f t="shared" si="484"/>
        <v>26.13</v>
      </c>
      <c r="W191" s="71">
        <f t="shared" si="484"/>
        <v>26.39</v>
      </c>
      <c r="X191" s="71">
        <f t="shared" si="484"/>
        <v>26.64</v>
      </c>
      <c r="Y191" s="71">
        <f t="shared" si="484"/>
        <v>26.91</v>
      </c>
      <c r="Z191" s="71">
        <f t="shared" si="484"/>
        <v>27.19</v>
      </c>
      <c r="AA191" s="113"/>
      <c r="AB191" s="96"/>
      <c r="AC191" s="96"/>
      <c r="AD191" s="96"/>
    </row>
    <row r="192" spans="1:30" ht="15" customHeight="1" x14ac:dyDescent="0.25">
      <c r="A192" s="49"/>
      <c r="B192" s="81"/>
      <c r="C192" s="69"/>
      <c r="D192" s="85"/>
      <c r="E192" s="100" t="s">
        <v>112</v>
      </c>
      <c r="F192" s="101">
        <f>ROUND(F191*1.02,2)</f>
        <v>21.58</v>
      </c>
      <c r="G192" s="101">
        <f t="shared" ref="G192:Z192" si="485">ROUND(G191*1.02,2)</f>
        <v>22.95</v>
      </c>
      <c r="H192" s="101">
        <f t="shared" si="485"/>
        <v>23.16</v>
      </c>
      <c r="I192" s="101">
        <f t="shared" si="485"/>
        <v>23.41</v>
      </c>
      <c r="J192" s="101">
        <f t="shared" si="485"/>
        <v>23.64</v>
      </c>
      <c r="K192" s="101">
        <f t="shared" si="485"/>
        <v>23.88</v>
      </c>
      <c r="L192" s="101">
        <f t="shared" si="485"/>
        <v>24.11</v>
      </c>
      <c r="M192" s="101">
        <f t="shared" si="485"/>
        <v>24.36</v>
      </c>
      <c r="N192" s="101">
        <f t="shared" si="485"/>
        <v>24.6</v>
      </c>
      <c r="O192" s="101">
        <f t="shared" si="485"/>
        <v>24.85</v>
      </c>
      <c r="P192" s="101">
        <f t="shared" si="485"/>
        <v>25.1</v>
      </c>
      <c r="Q192" s="101">
        <f t="shared" si="485"/>
        <v>25.34</v>
      </c>
      <c r="R192" s="101">
        <f t="shared" si="485"/>
        <v>25.6</v>
      </c>
      <c r="S192" s="101">
        <f t="shared" si="485"/>
        <v>25.86</v>
      </c>
      <c r="T192" s="101">
        <f t="shared" si="485"/>
        <v>26.11</v>
      </c>
      <c r="U192" s="101">
        <f t="shared" si="485"/>
        <v>26.37</v>
      </c>
      <c r="V192" s="101">
        <f t="shared" si="485"/>
        <v>26.65</v>
      </c>
      <c r="W192" s="101">
        <f t="shared" si="485"/>
        <v>26.92</v>
      </c>
      <c r="X192" s="101">
        <f t="shared" si="485"/>
        <v>27.17</v>
      </c>
      <c r="Y192" s="101">
        <f t="shared" si="485"/>
        <v>27.45</v>
      </c>
      <c r="Z192" s="101">
        <f t="shared" si="485"/>
        <v>27.73</v>
      </c>
      <c r="AA192" s="113"/>
      <c r="AB192" s="96"/>
      <c r="AC192" s="96"/>
      <c r="AD192" s="96"/>
    </row>
    <row r="193" spans="1:30" ht="15" customHeight="1" x14ac:dyDescent="0.25">
      <c r="A193" s="49"/>
      <c r="B193" s="81"/>
      <c r="C193" s="69"/>
      <c r="D193" s="85"/>
      <c r="E193" s="73" t="s">
        <v>113</v>
      </c>
      <c r="F193" s="99">
        <f t="shared" ref="F193" si="486">ROUND(F192*1.025,2)</f>
        <v>22.12</v>
      </c>
      <c r="G193" s="99">
        <f t="shared" ref="G193" si="487">ROUND(G192*1.025,2)</f>
        <v>23.52</v>
      </c>
      <c r="H193" s="99">
        <f t="shared" ref="H193" si="488">ROUND(H192*1.025,2)</f>
        <v>23.74</v>
      </c>
      <c r="I193" s="99">
        <f t="shared" ref="I193" si="489">ROUND(I192*1.025,2)</f>
        <v>24</v>
      </c>
      <c r="J193" s="99">
        <f t="shared" ref="J193" si="490">ROUND(J192*1.025,2)</f>
        <v>24.23</v>
      </c>
      <c r="K193" s="99">
        <f t="shared" ref="K193" si="491">ROUND(K192*1.025,2)</f>
        <v>24.48</v>
      </c>
      <c r="L193" s="99">
        <f t="shared" ref="L193" si="492">ROUND(L192*1.025,2)</f>
        <v>24.71</v>
      </c>
      <c r="M193" s="99">
        <f t="shared" ref="M193" si="493">ROUND(M192*1.025,2)</f>
        <v>24.97</v>
      </c>
      <c r="N193" s="99">
        <f t="shared" ref="N193" si="494">ROUND(N192*1.025,2)</f>
        <v>25.22</v>
      </c>
      <c r="O193" s="99">
        <f t="shared" ref="O193" si="495">ROUND(O192*1.025,2)</f>
        <v>25.47</v>
      </c>
      <c r="P193" s="99">
        <f t="shared" ref="P193" si="496">ROUND(P192*1.025,2)</f>
        <v>25.73</v>
      </c>
      <c r="Q193" s="99">
        <f t="shared" ref="Q193" si="497">ROUND(Q192*1.025,2)</f>
        <v>25.97</v>
      </c>
      <c r="R193" s="99">
        <f t="shared" ref="R193" si="498">ROUND(R192*1.025,2)</f>
        <v>26.24</v>
      </c>
      <c r="S193" s="99">
        <f t="shared" ref="S193" si="499">ROUND(S192*1.025,2)</f>
        <v>26.51</v>
      </c>
      <c r="T193" s="99">
        <f t="shared" ref="T193" si="500">ROUND(T192*1.025,2)</f>
        <v>26.76</v>
      </c>
      <c r="U193" s="99">
        <f t="shared" ref="U193" si="501">ROUND(U192*1.025,2)</f>
        <v>27.03</v>
      </c>
      <c r="V193" s="99">
        <f t="shared" ref="V193" si="502">ROUND(V192*1.025,2)</f>
        <v>27.32</v>
      </c>
      <c r="W193" s="99">
        <f t="shared" ref="W193" si="503">ROUND(W192*1.025,2)</f>
        <v>27.59</v>
      </c>
      <c r="X193" s="99">
        <f t="shared" ref="X193" si="504">ROUND(X192*1.025,2)</f>
        <v>27.85</v>
      </c>
      <c r="Y193" s="99">
        <f t="shared" ref="Y193" si="505">ROUND(Y192*1.025,2)</f>
        <v>28.14</v>
      </c>
      <c r="Z193" s="99">
        <f t="shared" ref="Z193" si="506">ROUND(Z192*1.025,2)</f>
        <v>28.42</v>
      </c>
      <c r="AA193" s="113"/>
      <c r="AB193" s="96"/>
      <c r="AC193" s="96"/>
      <c r="AD193" s="96"/>
    </row>
    <row r="194" spans="1:30" ht="15" customHeight="1" x14ac:dyDescent="0.25">
      <c r="A194" s="49"/>
      <c r="B194" s="81"/>
      <c r="C194" s="69"/>
      <c r="D194" s="85"/>
      <c r="E194" s="120" t="s">
        <v>121</v>
      </c>
      <c r="F194" s="117">
        <f t="shared" ref="F194:Z194" si="507">ROUND(F193*1.02,2)</f>
        <v>22.56</v>
      </c>
      <c r="G194" s="117">
        <f t="shared" si="507"/>
        <v>23.99</v>
      </c>
      <c r="H194" s="117">
        <f t="shared" si="507"/>
        <v>24.21</v>
      </c>
      <c r="I194" s="117">
        <f t="shared" si="507"/>
        <v>24.48</v>
      </c>
      <c r="J194" s="117">
        <f t="shared" si="507"/>
        <v>24.71</v>
      </c>
      <c r="K194" s="117">
        <f t="shared" si="507"/>
        <v>24.97</v>
      </c>
      <c r="L194" s="117">
        <f t="shared" si="507"/>
        <v>25.2</v>
      </c>
      <c r="M194" s="117">
        <f t="shared" si="507"/>
        <v>25.47</v>
      </c>
      <c r="N194" s="117">
        <f t="shared" si="507"/>
        <v>25.72</v>
      </c>
      <c r="O194" s="117">
        <f t="shared" si="507"/>
        <v>25.98</v>
      </c>
      <c r="P194" s="117">
        <f t="shared" si="507"/>
        <v>26.24</v>
      </c>
      <c r="Q194" s="117">
        <f t="shared" si="507"/>
        <v>26.49</v>
      </c>
      <c r="R194" s="117">
        <f t="shared" si="507"/>
        <v>26.76</v>
      </c>
      <c r="S194" s="117">
        <f t="shared" si="507"/>
        <v>27.04</v>
      </c>
      <c r="T194" s="117">
        <f t="shared" si="507"/>
        <v>27.3</v>
      </c>
      <c r="U194" s="117">
        <f t="shared" si="507"/>
        <v>27.57</v>
      </c>
      <c r="V194" s="117">
        <f t="shared" si="507"/>
        <v>27.87</v>
      </c>
      <c r="W194" s="117">
        <f t="shared" si="507"/>
        <v>28.14</v>
      </c>
      <c r="X194" s="117">
        <f t="shared" si="507"/>
        <v>28.41</v>
      </c>
      <c r="Y194" s="117">
        <f t="shared" si="507"/>
        <v>28.7</v>
      </c>
      <c r="Z194" s="117">
        <f t="shared" si="507"/>
        <v>28.99</v>
      </c>
      <c r="AA194" s="113"/>
      <c r="AB194" s="96"/>
      <c r="AC194" s="96"/>
      <c r="AD194" s="96"/>
    </row>
    <row r="195" spans="1:30" ht="15" customHeight="1" thickBot="1" x14ac:dyDescent="0.3">
      <c r="A195" s="43"/>
      <c r="B195" s="90"/>
      <c r="C195" s="91"/>
      <c r="D195" s="92"/>
      <c r="E195" s="121" t="s">
        <v>122</v>
      </c>
      <c r="F195" s="119">
        <f t="shared" ref="F195:Z195" si="508">ROUND(F194*1.015,2)</f>
        <v>22.9</v>
      </c>
      <c r="G195" s="119">
        <f t="shared" si="508"/>
        <v>24.35</v>
      </c>
      <c r="H195" s="119">
        <f t="shared" si="508"/>
        <v>24.57</v>
      </c>
      <c r="I195" s="119">
        <f t="shared" si="508"/>
        <v>24.85</v>
      </c>
      <c r="J195" s="119">
        <f t="shared" si="508"/>
        <v>25.08</v>
      </c>
      <c r="K195" s="119">
        <f t="shared" si="508"/>
        <v>25.34</v>
      </c>
      <c r="L195" s="119">
        <f t="shared" si="508"/>
        <v>25.58</v>
      </c>
      <c r="M195" s="119">
        <f t="shared" si="508"/>
        <v>25.85</v>
      </c>
      <c r="N195" s="119">
        <f t="shared" si="508"/>
        <v>26.11</v>
      </c>
      <c r="O195" s="119">
        <f t="shared" si="508"/>
        <v>26.37</v>
      </c>
      <c r="P195" s="119">
        <f t="shared" si="508"/>
        <v>26.63</v>
      </c>
      <c r="Q195" s="119">
        <f t="shared" si="508"/>
        <v>26.89</v>
      </c>
      <c r="R195" s="119">
        <f t="shared" si="508"/>
        <v>27.16</v>
      </c>
      <c r="S195" s="119">
        <f t="shared" si="508"/>
        <v>27.45</v>
      </c>
      <c r="T195" s="119">
        <f t="shared" si="508"/>
        <v>27.71</v>
      </c>
      <c r="U195" s="119">
        <f t="shared" si="508"/>
        <v>27.98</v>
      </c>
      <c r="V195" s="119">
        <f t="shared" si="508"/>
        <v>28.29</v>
      </c>
      <c r="W195" s="119">
        <f t="shared" si="508"/>
        <v>28.56</v>
      </c>
      <c r="X195" s="119">
        <f t="shared" si="508"/>
        <v>28.84</v>
      </c>
      <c r="Y195" s="119">
        <f t="shared" si="508"/>
        <v>29.13</v>
      </c>
      <c r="Z195" s="119">
        <f t="shared" si="508"/>
        <v>29.42</v>
      </c>
      <c r="AA195" s="114"/>
      <c r="AB195" s="96"/>
      <c r="AC195" s="96"/>
      <c r="AD195" s="96"/>
    </row>
    <row r="196" spans="1:30" ht="15" customHeight="1" x14ac:dyDescent="0.25">
      <c r="A196" s="49"/>
      <c r="B196" s="79"/>
      <c r="C196" s="32"/>
      <c r="D196" s="59"/>
      <c r="E196" s="102" t="s">
        <v>105</v>
      </c>
      <c r="F196" s="103">
        <v>19.600000000000001</v>
      </c>
      <c r="G196" s="103">
        <v>20.86</v>
      </c>
      <c r="H196" s="103">
        <f>ROUND(G196*1.01,2)</f>
        <v>21.07</v>
      </c>
      <c r="I196" s="103">
        <f t="shared" ref="I196:Z196" si="509">ROUND(H196*1.01,2)</f>
        <v>21.28</v>
      </c>
      <c r="J196" s="103">
        <f t="shared" si="509"/>
        <v>21.49</v>
      </c>
      <c r="K196" s="103">
        <f t="shared" si="509"/>
        <v>21.7</v>
      </c>
      <c r="L196" s="103">
        <f t="shared" si="509"/>
        <v>21.92</v>
      </c>
      <c r="M196" s="103">
        <f t="shared" si="509"/>
        <v>22.14</v>
      </c>
      <c r="N196" s="103">
        <f t="shared" si="509"/>
        <v>22.36</v>
      </c>
      <c r="O196" s="103">
        <f t="shared" si="509"/>
        <v>22.58</v>
      </c>
      <c r="P196" s="103">
        <f t="shared" si="509"/>
        <v>22.81</v>
      </c>
      <c r="Q196" s="103">
        <f t="shared" si="509"/>
        <v>23.04</v>
      </c>
      <c r="R196" s="103">
        <f t="shared" si="509"/>
        <v>23.27</v>
      </c>
      <c r="S196" s="103">
        <f t="shared" si="509"/>
        <v>23.5</v>
      </c>
      <c r="T196" s="103">
        <f t="shared" si="509"/>
        <v>23.74</v>
      </c>
      <c r="U196" s="103">
        <f t="shared" si="509"/>
        <v>23.98</v>
      </c>
      <c r="V196" s="103">
        <f t="shared" si="509"/>
        <v>24.22</v>
      </c>
      <c r="W196" s="103">
        <f t="shared" si="509"/>
        <v>24.46</v>
      </c>
      <c r="X196" s="103">
        <f t="shared" si="509"/>
        <v>24.7</v>
      </c>
      <c r="Y196" s="103">
        <f t="shared" si="509"/>
        <v>24.95</v>
      </c>
      <c r="Z196" s="103">
        <f t="shared" si="509"/>
        <v>25.2</v>
      </c>
      <c r="AA196" s="113"/>
      <c r="AB196" s="96"/>
      <c r="AC196" s="96"/>
      <c r="AD196" s="96"/>
    </row>
    <row r="197" spans="1:30" ht="15" customHeight="1" x14ac:dyDescent="0.25">
      <c r="A197" s="49">
        <v>22</v>
      </c>
      <c r="B197" s="78"/>
      <c r="C197" s="16"/>
      <c r="D197" s="60"/>
      <c r="E197" s="25" t="s">
        <v>106</v>
      </c>
      <c r="F197" s="26">
        <f>ROUND(F196*1.02,2)</f>
        <v>19.989999999999998</v>
      </c>
      <c r="G197" s="26">
        <f t="shared" ref="G197:Z197" si="510">ROUND(G196*1.02,2)</f>
        <v>21.28</v>
      </c>
      <c r="H197" s="26">
        <f t="shared" si="510"/>
        <v>21.49</v>
      </c>
      <c r="I197" s="26">
        <f t="shared" si="510"/>
        <v>21.71</v>
      </c>
      <c r="J197" s="26">
        <f t="shared" si="510"/>
        <v>21.92</v>
      </c>
      <c r="K197" s="26">
        <f t="shared" si="510"/>
        <v>22.13</v>
      </c>
      <c r="L197" s="26">
        <f t="shared" si="510"/>
        <v>22.36</v>
      </c>
      <c r="M197" s="26">
        <f t="shared" si="510"/>
        <v>22.58</v>
      </c>
      <c r="N197" s="26">
        <f t="shared" si="510"/>
        <v>22.81</v>
      </c>
      <c r="O197" s="26">
        <f t="shared" si="510"/>
        <v>23.03</v>
      </c>
      <c r="P197" s="26">
        <f t="shared" si="510"/>
        <v>23.27</v>
      </c>
      <c r="Q197" s="26">
        <f t="shared" si="510"/>
        <v>23.5</v>
      </c>
      <c r="R197" s="26">
        <f t="shared" si="510"/>
        <v>23.74</v>
      </c>
      <c r="S197" s="26">
        <f t="shared" si="510"/>
        <v>23.97</v>
      </c>
      <c r="T197" s="26">
        <f t="shared" si="510"/>
        <v>24.21</v>
      </c>
      <c r="U197" s="26">
        <f t="shared" si="510"/>
        <v>24.46</v>
      </c>
      <c r="V197" s="26">
        <f t="shared" si="510"/>
        <v>24.7</v>
      </c>
      <c r="W197" s="26">
        <f t="shared" si="510"/>
        <v>24.95</v>
      </c>
      <c r="X197" s="26">
        <f t="shared" si="510"/>
        <v>25.19</v>
      </c>
      <c r="Y197" s="26">
        <f t="shared" si="510"/>
        <v>25.45</v>
      </c>
      <c r="Z197" s="26">
        <f t="shared" si="510"/>
        <v>25.7</v>
      </c>
      <c r="AA197" s="113" t="s">
        <v>27</v>
      </c>
      <c r="AB197" s="96"/>
      <c r="AC197" s="96"/>
      <c r="AD197" s="96"/>
    </row>
    <row r="198" spans="1:30" ht="15" customHeight="1" x14ac:dyDescent="0.25">
      <c r="A198" s="49"/>
      <c r="B198" s="78"/>
      <c r="C198" s="16"/>
      <c r="D198" s="60"/>
      <c r="E198" s="27" t="s">
        <v>108</v>
      </c>
      <c r="F198" s="28">
        <f>ROUND(F197*1.03,2)</f>
        <v>20.59</v>
      </c>
      <c r="G198" s="28">
        <f t="shared" ref="G198:Z199" si="511">ROUND(G197*1.03,2)</f>
        <v>21.92</v>
      </c>
      <c r="H198" s="28">
        <f t="shared" si="511"/>
        <v>22.13</v>
      </c>
      <c r="I198" s="28">
        <f t="shared" si="511"/>
        <v>22.36</v>
      </c>
      <c r="J198" s="28">
        <f t="shared" si="511"/>
        <v>22.58</v>
      </c>
      <c r="K198" s="28">
        <f t="shared" si="511"/>
        <v>22.79</v>
      </c>
      <c r="L198" s="28">
        <f t="shared" si="511"/>
        <v>23.03</v>
      </c>
      <c r="M198" s="28">
        <f t="shared" si="511"/>
        <v>23.26</v>
      </c>
      <c r="N198" s="28">
        <f t="shared" si="511"/>
        <v>23.49</v>
      </c>
      <c r="O198" s="28">
        <f t="shared" si="511"/>
        <v>23.72</v>
      </c>
      <c r="P198" s="28">
        <f t="shared" si="511"/>
        <v>23.97</v>
      </c>
      <c r="Q198" s="28">
        <f t="shared" si="511"/>
        <v>24.21</v>
      </c>
      <c r="R198" s="28">
        <f t="shared" si="511"/>
        <v>24.45</v>
      </c>
      <c r="S198" s="28">
        <f t="shared" si="511"/>
        <v>24.69</v>
      </c>
      <c r="T198" s="28">
        <f t="shared" si="511"/>
        <v>24.94</v>
      </c>
      <c r="U198" s="28">
        <f t="shared" si="511"/>
        <v>25.19</v>
      </c>
      <c r="V198" s="28">
        <f t="shared" si="511"/>
        <v>25.44</v>
      </c>
      <c r="W198" s="28">
        <f t="shared" si="511"/>
        <v>25.7</v>
      </c>
      <c r="X198" s="28">
        <f t="shared" si="511"/>
        <v>25.95</v>
      </c>
      <c r="Y198" s="28">
        <f t="shared" si="511"/>
        <v>26.21</v>
      </c>
      <c r="Z198" s="28">
        <f t="shared" si="511"/>
        <v>26.47</v>
      </c>
      <c r="AA198" s="113"/>
      <c r="AB198" s="96"/>
      <c r="AC198" s="96"/>
      <c r="AD198" s="96"/>
    </row>
    <row r="199" spans="1:30" ht="15" customHeight="1" thickBot="1" x14ac:dyDescent="0.3">
      <c r="A199" s="49"/>
      <c r="B199" s="77"/>
      <c r="C199" s="44"/>
      <c r="D199" s="88"/>
      <c r="E199" s="21" t="s">
        <v>109</v>
      </c>
      <c r="F199" s="22">
        <f>ROUND(F198*1.03,2)</f>
        <v>21.21</v>
      </c>
      <c r="G199" s="22">
        <f t="shared" si="511"/>
        <v>22.58</v>
      </c>
      <c r="H199" s="22">
        <f t="shared" si="511"/>
        <v>22.79</v>
      </c>
      <c r="I199" s="22">
        <f t="shared" si="511"/>
        <v>23.03</v>
      </c>
      <c r="J199" s="22">
        <f t="shared" si="511"/>
        <v>23.26</v>
      </c>
      <c r="K199" s="22">
        <f t="shared" si="511"/>
        <v>23.47</v>
      </c>
      <c r="L199" s="22">
        <f t="shared" si="511"/>
        <v>23.72</v>
      </c>
      <c r="M199" s="22">
        <f t="shared" si="511"/>
        <v>23.96</v>
      </c>
      <c r="N199" s="22">
        <f t="shared" si="511"/>
        <v>24.19</v>
      </c>
      <c r="O199" s="22">
        <f t="shared" si="511"/>
        <v>24.43</v>
      </c>
      <c r="P199" s="22">
        <f t="shared" si="511"/>
        <v>24.69</v>
      </c>
      <c r="Q199" s="22">
        <f t="shared" si="511"/>
        <v>24.94</v>
      </c>
      <c r="R199" s="22">
        <f t="shared" si="511"/>
        <v>25.18</v>
      </c>
      <c r="S199" s="22">
        <f t="shared" si="511"/>
        <v>25.43</v>
      </c>
      <c r="T199" s="22">
        <f t="shared" si="511"/>
        <v>25.69</v>
      </c>
      <c r="U199" s="22">
        <f t="shared" si="511"/>
        <v>25.95</v>
      </c>
      <c r="V199" s="22">
        <f t="shared" si="511"/>
        <v>26.2</v>
      </c>
      <c r="W199" s="22">
        <f t="shared" si="511"/>
        <v>26.47</v>
      </c>
      <c r="X199" s="22">
        <f t="shared" si="511"/>
        <v>26.73</v>
      </c>
      <c r="Y199" s="22">
        <f t="shared" si="511"/>
        <v>27</v>
      </c>
      <c r="Z199" s="22">
        <f t="shared" si="511"/>
        <v>27.26</v>
      </c>
      <c r="AA199" s="113"/>
      <c r="AB199" s="96"/>
      <c r="AC199" s="96"/>
      <c r="AD199" s="96"/>
    </row>
    <row r="200" spans="1:30" ht="15" customHeight="1" x14ac:dyDescent="0.25">
      <c r="A200" s="49"/>
      <c r="B200" s="81"/>
      <c r="C200" s="69"/>
      <c r="D200" s="85"/>
      <c r="E200" s="72" t="s">
        <v>111</v>
      </c>
      <c r="F200" s="71">
        <f>ROUND(F199*1.015,2)</f>
        <v>21.53</v>
      </c>
      <c r="G200" s="71">
        <f t="shared" ref="G200:Z200" si="512">ROUND(G199*1.015,2)</f>
        <v>22.92</v>
      </c>
      <c r="H200" s="71">
        <f t="shared" si="512"/>
        <v>23.13</v>
      </c>
      <c r="I200" s="71">
        <f t="shared" si="512"/>
        <v>23.38</v>
      </c>
      <c r="J200" s="71">
        <f t="shared" si="512"/>
        <v>23.61</v>
      </c>
      <c r="K200" s="71">
        <f t="shared" si="512"/>
        <v>23.82</v>
      </c>
      <c r="L200" s="71">
        <f t="shared" si="512"/>
        <v>24.08</v>
      </c>
      <c r="M200" s="71">
        <f t="shared" si="512"/>
        <v>24.32</v>
      </c>
      <c r="N200" s="71">
        <f t="shared" si="512"/>
        <v>24.55</v>
      </c>
      <c r="O200" s="71">
        <f t="shared" si="512"/>
        <v>24.8</v>
      </c>
      <c r="P200" s="71">
        <f t="shared" si="512"/>
        <v>25.06</v>
      </c>
      <c r="Q200" s="71">
        <f t="shared" si="512"/>
        <v>25.31</v>
      </c>
      <c r="R200" s="71">
        <f t="shared" si="512"/>
        <v>25.56</v>
      </c>
      <c r="S200" s="71">
        <f t="shared" si="512"/>
        <v>25.81</v>
      </c>
      <c r="T200" s="71">
        <f t="shared" si="512"/>
        <v>26.08</v>
      </c>
      <c r="U200" s="71">
        <f t="shared" si="512"/>
        <v>26.34</v>
      </c>
      <c r="V200" s="71">
        <f t="shared" si="512"/>
        <v>26.59</v>
      </c>
      <c r="W200" s="71">
        <f t="shared" si="512"/>
        <v>26.87</v>
      </c>
      <c r="X200" s="71">
        <f t="shared" si="512"/>
        <v>27.13</v>
      </c>
      <c r="Y200" s="71">
        <f t="shared" si="512"/>
        <v>27.41</v>
      </c>
      <c r="Z200" s="71">
        <f t="shared" si="512"/>
        <v>27.67</v>
      </c>
      <c r="AA200" s="113"/>
      <c r="AB200" s="96"/>
      <c r="AC200" s="96"/>
      <c r="AD200" s="96"/>
    </row>
    <row r="201" spans="1:30" ht="15" customHeight="1" x14ac:dyDescent="0.25">
      <c r="A201" s="49"/>
      <c r="B201" s="81"/>
      <c r="C201" s="69"/>
      <c r="D201" s="85"/>
      <c r="E201" s="100" t="s">
        <v>112</v>
      </c>
      <c r="F201" s="101">
        <f>ROUND(F200*1.02,2)</f>
        <v>21.96</v>
      </c>
      <c r="G201" s="101">
        <f t="shared" ref="G201:Z201" si="513">ROUND(G200*1.02,2)</f>
        <v>23.38</v>
      </c>
      <c r="H201" s="101">
        <f t="shared" si="513"/>
        <v>23.59</v>
      </c>
      <c r="I201" s="101">
        <f t="shared" si="513"/>
        <v>23.85</v>
      </c>
      <c r="J201" s="101">
        <f t="shared" si="513"/>
        <v>24.08</v>
      </c>
      <c r="K201" s="101">
        <f t="shared" si="513"/>
        <v>24.3</v>
      </c>
      <c r="L201" s="101">
        <f t="shared" si="513"/>
        <v>24.56</v>
      </c>
      <c r="M201" s="101">
        <f t="shared" si="513"/>
        <v>24.81</v>
      </c>
      <c r="N201" s="101">
        <f t="shared" si="513"/>
        <v>25.04</v>
      </c>
      <c r="O201" s="101">
        <f t="shared" si="513"/>
        <v>25.3</v>
      </c>
      <c r="P201" s="101">
        <f t="shared" si="513"/>
        <v>25.56</v>
      </c>
      <c r="Q201" s="101">
        <f t="shared" si="513"/>
        <v>25.82</v>
      </c>
      <c r="R201" s="101">
        <f t="shared" si="513"/>
        <v>26.07</v>
      </c>
      <c r="S201" s="101">
        <f t="shared" si="513"/>
        <v>26.33</v>
      </c>
      <c r="T201" s="101">
        <f t="shared" si="513"/>
        <v>26.6</v>
      </c>
      <c r="U201" s="101">
        <f t="shared" si="513"/>
        <v>26.87</v>
      </c>
      <c r="V201" s="101">
        <f t="shared" si="513"/>
        <v>27.12</v>
      </c>
      <c r="W201" s="101">
        <f t="shared" si="513"/>
        <v>27.41</v>
      </c>
      <c r="X201" s="101">
        <f t="shared" si="513"/>
        <v>27.67</v>
      </c>
      <c r="Y201" s="101">
        <f t="shared" si="513"/>
        <v>27.96</v>
      </c>
      <c r="Z201" s="101">
        <f t="shared" si="513"/>
        <v>28.22</v>
      </c>
      <c r="AA201" s="113"/>
      <c r="AB201" s="96"/>
      <c r="AC201" s="96"/>
      <c r="AD201" s="96"/>
    </row>
    <row r="202" spans="1:30" ht="15" customHeight="1" x14ac:dyDescent="0.25">
      <c r="A202" s="49"/>
      <c r="B202" s="81"/>
      <c r="C202" s="69"/>
      <c r="D202" s="85"/>
      <c r="E202" s="73" t="s">
        <v>113</v>
      </c>
      <c r="F202" s="99">
        <f t="shared" ref="F202" si="514">ROUND(F201*1.025,2)</f>
        <v>22.51</v>
      </c>
      <c r="G202" s="99">
        <f t="shared" ref="G202" si="515">ROUND(G201*1.025,2)</f>
        <v>23.96</v>
      </c>
      <c r="H202" s="99">
        <f t="shared" ref="H202" si="516">ROUND(H201*1.025,2)</f>
        <v>24.18</v>
      </c>
      <c r="I202" s="99">
        <f t="shared" ref="I202" si="517">ROUND(I201*1.025,2)</f>
        <v>24.45</v>
      </c>
      <c r="J202" s="99">
        <f t="shared" ref="J202" si="518">ROUND(J201*1.025,2)</f>
        <v>24.68</v>
      </c>
      <c r="K202" s="99">
        <f t="shared" ref="K202" si="519">ROUND(K201*1.025,2)</f>
        <v>24.91</v>
      </c>
      <c r="L202" s="99">
        <f t="shared" ref="L202" si="520">ROUND(L201*1.025,2)</f>
        <v>25.17</v>
      </c>
      <c r="M202" s="99">
        <f t="shared" ref="M202" si="521">ROUND(M201*1.025,2)</f>
        <v>25.43</v>
      </c>
      <c r="N202" s="99">
        <f t="shared" ref="N202" si="522">ROUND(N201*1.025,2)</f>
        <v>25.67</v>
      </c>
      <c r="O202" s="99">
        <f t="shared" ref="O202" si="523">ROUND(O201*1.025,2)</f>
        <v>25.93</v>
      </c>
      <c r="P202" s="99">
        <f t="shared" ref="P202" si="524">ROUND(P201*1.025,2)</f>
        <v>26.2</v>
      </c>
      <c r="Q202" s="99">
        <f t="shared" ref="Q202" si="525">ROUND(Q201*1.025,2)</f>
        <v>26.47</v>
      </c>
      <c r="R202" s="99">
        <f t="shared" ref="R202" si="526">ROUND(R201*1.025,2)</f>
        <v>26.72</v>
      </c>
      <c r="S202" s="99">
        <f t="shared" ref="S202" si="527">ROUND(S201*1.025,2)</f>
        <v>26.99</v>
      </c>
      <c r="T202" s="99">
        <f t="shared" ref="T202" si="528">ROUND(T201*1.025,2)</f>
        <v>27.27</v>
      </c>
      <c r="U202" s="99">
        <f t="shared" ref="U202" si="529">ROUND(U201*1.025,2)</f>
        <v>27.54</v>
      </c>
      <c r="V202" s="99">
        <f t="shared" ref="V202" si="530">ROUND(V201*1.025,2)</f>
        <v>27.8</v>
      </c>
      <c r="W202" s="99">
        <f t="shared" ref="W202" si="531">ROUND(W201*1.025,2)</f>
        <v>28.1</v>
      </c>
      <c r="X202" s="99">
        <f t="shared" ref="X202" si="532">ROUND(X201*1.025,2)</f>
        <v>28.36</v>
      </c>
      <c r="Y202" s="99">
        <f t="shared" ref="Y202" si="533">ROUND(Y201*1.025,2)</f>
        <v>28.66</v>
      </c>
      <c r="Z202" s="99">
        <f t="shared" ref="Z202" si="534">ROUND(Z201*1.025,2)</f>
        <v>28.93</v>
      </c>
      <c r="AA202" s="113"/>
      <c r="AB202" s="96"/>
      <c r="AC202" s="96"/>
      <c r="AD202" s="96"/>
    </row>
    <row r="203" spans="1:30" ht="15" customHeight="1" x14ac:dyDescent="0.25">
      <c r="A203" s="49"/>
      <c r="B203" s="81"/>
      <c r="C203" s="69"/>
      <c r="D203" s="85"/>
      <c r="E203" s="120" t="s">
        <v>121</v>
      </c>
      <c r="F203" s="117">
        <f t="shared" ref="F203:Z203" si="535">ROUND(F202*1.02,2)</f>
        <v>22.96</v>
      </c>
      <c r="G203" s="117">
        <f t="shared" si="535"/>
        <v>24.44</v>
      </c>
      <c r="H203" s="117">
        <f t="shared" si="535"/>
        <v>24.66</v>
      </c>
      <c r="I203" s="117">
        <f t="shared" si="535"/>
        <v>24.94</v>
      </c>
      <c r="J203" s="117">
        <f t="shared" si="535"/>
        <v>25.17</v>
      </c>
      <c r="K203" s="117">
        <f t="shared" si="535"/>
        <v>25.41</v>
      </c>
      <c r="L203" s="117">
        <f t="shared" si="535"/>
        <v>25.67</v>
      </c>
      <c r="M203" s="117">
        <f t="shared" si="535"/>
        <v>25.94</v>
      </c>
      <c r="N203" s="117">
        <f t="shared" si="535"/>
        <v>26.18</v>
      </c>
      <c r="O203" s="117">
        <f t="shared" si="535"/>
        <v>26.45</v>
      </c>
      <c r="P203" s="117">
        <f t="shared" si="535"/>
        <v>26.72</v>
      </c>
      <c r="Q203" s="117">
        <f t="shared" si="535"/>
        <v>27</v>
      </c>
      <c r="R203" s="117">
        <f t="shared" si="535"/>
        <v>27.25</v>
      </c>
      <c r="S203" s="117">
        <f t="shared" si="535"/>
        <v>27.53</v>
      </c>
      <c r="T203" s="117">
        <f t="shared" si="535"/>
        <v>27.82</v>
      </c>
      <c r="U203" s="117">
        <f t="shared" si="535"/>
        <v>28.09</v>
      </c>
      <c r="V203" s="117">
        <f t="shared" si="535"/>
        <v>28.36</v>
      </c>
      <c r="W203" s="117">
        <f t="shared" si="535"/>
        <v>28.66</v>
      </c>
      <c r="X203" s="117">
        <f t="shared" si="535"/>
        <v>28.93</v>
      </c>
      <c r="Y203" s="117">
        <f t="shared" si="535"/>
        <v>29.23</v>
      </c>
      <c r="Z203" s="117">
        <f t="shared" si="535"/>
        <v>29.51</v>
      </c>
      <c r="AA203" s="113"/>
      <c r="AB203" s="96"/>
      <c r="AC203" s="96"/>
      <c r="AD203" s="96"/>
    </row>
    <row r="204" spans="1:30" ht="15" customHeight="1" thickBot="1" x14ac:dyDescent="0.3">
      <c r="A204" s="43"/>
      <c r="B204" s="90"/>
      <c r="C204" s="91"/>
      <c r="D204" s="92"/>
      <c r="E204" s="121" t="s">
        <v>122</v>
      </c>
      <c r="F204" s="119">
        <f t="shared" ref="F204:Z204" si="536">ROUND(F203*1.015,2)</f>
        <v>23.3</v>
      </c>
      <c r="G204" s="119">
        <f t="shared" si="536"/>
        <v>24.81</v>
      </c>
      <c r="H204" s="119">
        <f t="shared" si="536"/>
        <v>25.03</v>
      </c>
      <c r="I204" s="119">
        <f t="shared" si="536"/>
        <v>25.31</v>
      </c>
      <c r="J204" s="119">
        <f t="shared" si="536"/>
        <v>25.55</v>
      </c>
      <c r="K204" s="119">
        <f t="shared" si="536"/>
        <v>25.79</v>
      </c>
      <c r="L204" s="119">
        <f t="shared" si="536"/>
        <v>26.06</v>
      </c>
      <c r="M204" s="119">
        <f t="shared" si="536"/>
        <v>26.33</v>
      </c>
      <c r="N204" s="119">
        <f t="shared" si="536"/>
        <v>26.57</v>
      </c>
      <c r="O204" s="119">
        <f t="shared" si="536"/>
        <v>26.85</v>
      </c>
      <c r="P204" s="119">
        <f t="shared" si="536"/>
        <v>27.12</v>
      </c>
      <c r="Q204" s="119">
        <f t="shared" si="536"/>
        <v>27.41</v>
      </c>
      <c r="R204" s="119">
        <f t="shared" si="536"/>
        <v>27.66</v>
      </c>
      <c r="S204" s="119">
        <f t="shared" si="536"/>
        <v>27.94</v>
      </c>
      <c r="T204" s="119">
        <f t="shared" si="536"/>
        <v>28.24</v>
      </c>
      <c r="U204" s="119">
        <f t="shared" si="536"/>
        <v>28.51</v>
      </c>
      <c r="V204" s="119">
        <f t="shared" si="536"/>
        <v>28.79</v>
      </c>
      <c r="W204" s="119">
        <f t="shared" si="536"/>
        <v>29.09</v>
      </c>
      <c r="X204" s="119">
        <f t="shared" si="536"/>
        <v>29.36</v>
      </c>
      <c r="Y204" s="119">
        <f t="shared" si="536"/>
        <v>29.67</v>
      </c>
      <c r="Z204" s="119">
        <f t="shared" si="536"/>
        <v>29.95</v>
      </c>
      <c r="AA204" s="114"/>
      <c r="AB204" s="96"/>
      <c r="AC204" s="96"/>
      <c r="AD204" s="96"/>
    </row>
    <row r="205" spans="1:30" ht="15" customHeight="1" x14ac:dyDescent="0.25">
      <c r="A205" s="49"/>
      <c r="B205" s="79"/>
      <c r="C205" s="32"/>
      <c r="D205" s="59"/>
      <c r="E205" s="102" t="s">
        <v>105</v>
      </c>
      <c r="F205" s="103">
        <v>20.170000000000002</v>
      </c>
      <c r="G205" s="103">
        <v>21.46</v>
      </c>
      <c r="H205" s="103">
        <f>ROUND(G205*1.01,2)</f>
        <v>21.67</v>
      </c>
      <c r="I205" s="103">
        <f t="shared" ref="I205:Z205" si="537">ROUND(H205*1.01,2)</f>
        <v>21.89</v>
      </c>
      <c r="J205" s="103">
        <f t="shared" si="537"/>
        <v>22.11</v>
      </c>
      <c r="K205" s="103">
        <f t="shared" si="537"/>
        <v>22.33</v>
      </c>
      <c r="L205" s="103">
        <f t="shared" si="537"/>
        <v>22.55</v>
      </c>
      <c r="M205" s="103">
        <f t="shared" si="537"/>
        <v>22.78</v>
      </c>
      <c r="N205" s="103">
        <f t="shared" si="537"/>
        <v>23.01</v>
      </c>
      <c r="O205" s="103">
        <f t="shared" si="537"/>
        <v>23.24</v>
      </c>
      <c r="P205" s="103">
        <f t="shared" si="537"/>
        <v>23.47</v>
      </c>
      <c r="Q205" s="103">
        <f t="shared" si="537"/>
        <v>23.7</v>
      </c>
      <c r="R205" s="103">
        <f t="shared" si="537"/>
        <v>23.94</v>
      </c>
      <c r="S205" s="103">
        <f t="shared" si="537"/>
        <v>24.18</v>
      </c>
      <c r="T205" s="103">
        <f t="shared" si="537"/>
        <v>24.42</v>
      </c>
      <c r="U205" s="103">
        <f t="shared" si="537"/>
        <v>24.66</v>
      </c>
      <c r="V205" s="103">
        <f t="shared" si="537"/>
        <v>24.91</v>
      </c>
      <c r="W205" s="103">
        <f t="shared" si="537"/>
        <v>25.16</v>
      </c>
      <c r="X205" s="103">
        <f t="shared" si="537"/>
        <v>25.41</v>
      </c>
      <c r="Y205" s="103">
        <f t="shared" si="537"/>
        <v>25.66</v>
      </c>
      <c r="Z205" s="103">
        <f t="shared" si="537"/>
        <v>25.92</v>
      </c>
      <c r="AA205" s="113"/>
      <c r="AB205" s="96"/>
      <c r="AC205" s="96"/>
      <c r="AD205" s="96"/>
    </row>
    <row r="206" spans="1:30" ht="15" customHeight="1" x14ac:dyDescent="0.25">
      <c r="A206" s="49">
        <v>23</v>
      </c>
      <c r="B206" s="78"/>
      <c r="C206" s="16"/>
      <c r="D206" s="60"/>
      <c r="E206" s="25" t="s">
        <v>106</v>
      </c>
      <c r="F206" s="26">
        <f>ROUND(F205*1.02,2)</f>
        <v>20.57</v>
      </c>
      <c r="G206" s="26">
        <f t="shared" ref="G206:Z206" si="538">ROUND(G205*1.02,2)</f>
        <v>21.89</v>
      </c>
      <c r="H206" s="26">
        <f t="shared" si="538"/>
        <v>22.1</v>
      </c>
      <c r="I206" s="26">
        <f t="shared" si="538"/>
        <v>22.33</v>
      </c>
      <c r="J206" s="26">
        <f t="shared" si="538"/>
        <v>22.55</v>
      </c>
      <c r="K206" s="26">
        <f t="shared" si="538"/>
        <v>22.78</v>
      </c>
      <c r="L206" s="26">
        <f t="shared" si="538"/>
        <v>23</v>
      </c>
      <c r="M206" s="26">
        <f t="shared" si="538"/>
        <v>23.24</v>
      </c>
      <c r="N206" s="26">
        <f t="shared" si="538"/>
        <v>23.47</v>
      </c>
      <c r="O206" s="26">
        <f t="shared" si="538"/>
        <v>23.7</v>
      </c>
      <c r="P206" s="26">
        <f t="shared" si="538"/>
        <v>23.94</v>
      </c>
      <c r="Q206" s="26">
        <f t="shared" si="538"/>
        <v>24.17</v>
      </c>
      <c r="R206" s="26">
        <f t="shared" si="538"/>
        <v>24.42</v>
      </c>
      <c r="S206" s="26">
        <f t="shared" si="538"/>
        <v>24.66</v>
      </c>
      <c r="T206" s="26">
        <f t="shared" si="538"/>
        <v>24.91</v>
      </c>
      <c r="U206" s="26">
        <f t="shared" si="538"/>
        <v>25.15</v>
      </c>
      <c r="V206" s="26">
        <f t="shared" si="538"/>
        <v>25.41</v>
      </c>
      <c r="W206" s="26">
        <f t="shared" si="538"/>
        <v>25.66</v>
      </c>
      <c r="X206" s="26">
        <f t="shared" si="538"/>
        <v>25.92</v>
      </c>
      <c r="Y206" s="26">
        <f t="shared" si="538"/>
        <v>26.17</v>
      </c>
      <c r="Z206" s="26">
        <f t="shared" si="538"/>
        <v>26.44</v>
      </c>
      <c r="AA206" s="113" t="s">
        <v>95</v>
      </c>
      <c r="AB206" s="96"/>
      <c r="AC206" s="96"/>
      <c r="AD206" s="96"/>
    </row>
    <row r="207" spans="1:30" ht="15" customHeight="1" x14ac:dyDescent="0.25">
      <c r="A207" s="49"/>
      <c r="B207" s="84"/>
      <c r="C207" s="27"/>
      <c r="D207" s="89"/>
      <c r="E207" s="27" t="s">
        <v>108</v>
      </c>
      <c r="F207" s="28">
        <f>ROUND(F206*1.03,2)</f>
        <v>21.19</v>
      </c>
      <c r="G207" s="28">
        <f t="shared" ref="G207:Z208" si="539">ROUND(G206*1.03,2)</f>
        <v>22.55</v>
      </c>
      <c r="H207" s="28">
        <f t="shared" si="539"/>
        <v>22.76</v>
      </c>
      <c r="I207" s="28">
        <f t="shared" si="539"/>
        <v>23</v>
      </c>
      <c r="J207" s="28">
        <f t="shared" si="539"/>
        <v>23.23</v>
      </c>
      <c r="K207" s="28">
        <f t="shared" si="539"/>
        <v>23.46</v>
      </c>
      <c r="L207" s="28">
        <f t="shared" si="539"/>
        <v>23.69</v>
      </c>
      <c r="M207" s="28">
        <f t="shared" si="539"/>
        <v>23.94</v>
      </c>
      <c r="N207" s="28">
        <f t="shared" si="539"/>
        <v>24.17</v>
      </c>
      <c r="O207" s="28">
        <f t="shared" si="539"/>
        <v>24.41</v>
      </c>
      <c r="P207" s="28">
        <f t="shared" si="539"/>
        <v>24.66</v>
      </c>
      <c r="Q207" s="28">
        <f t="shared" si="539"/>
        <v>24.9</v>
      </c>
      <c r="R207" s="28">
        <f t="shared" si="539"/>
        <v>25.15</v>
      </c>
      <c r="S207" s="28">
        <f t="shared" si="539"/>
        <v>25.4</v>
      </c>
      <c r="T207" s="28">
        <f t="shared" si="539"/>
        <v>25.66</v>
      </c>
      <c r="U207" s="28">
        <f t="shared" si="539"/>
        <v>25.9</v>
      </c>
      <c r="V207" s="28">
        <f t="shared" si="539"/>
        <v>26.17</v>
      </c>
      <c r="W207" s="28">
        <f t="shared" si="539"/>
        <v>26.43</v>
      </c>
      <c r="X207" s="28">
        <f t="shared" si="539"/>
        <v>26.7</v>
      </c>
      <c r="Y207" s="28">
        <f t="shared" si="539"/>
        <v>26.96</v>
      </c>
      <c r="Z207" s="28">
        <f t="shared" si="539"/>
        <v>27.23</v>
      </c>
      <c r="AA207" s="113"/>
      <c r="AB207" s="96"/>
      <c r="AC207" s="96"/>
      <c r="AD207" s="96"/>
    </row>
    <row r="208" spans="1:30" ht="15" customHeight="1" thickBot="1" x14ac:dyDescent="0.3">
      <c r="A208" s="49"/>
      <c r="B208" s="77"/>
      <c r="C208" s="44"/>
      <c r="D208" s="88"/>
      <c r="E208" s="21" t="s">
        <v>109</v>
      </c>
      <c r="F208" s="22">
        <f>ROUND(F207*1.03,2)</f>
        <v>21.83</v>
      </c>
      <c r="G208" s="22">
        <f t="shared" si="539"/>
        <v>23.23</v>
      </c>
      <c r="H208" s="22">
        <f t="shared" si="539"/>
        <v>23.44</v>
      </c>
      <c r="I208" s="22">
        <f t="shared" si="539"/>
        <v>23.69</v>
      </c>
      <c r="J208" s="22">
        <f t="shared" si="539"/>
        <v>23.93</v>
      </c>
      <c r="K208" s="22">
        <f t="shared" si="539"/>
        <v>24.16</v>
      </c>
      <c r="L208" s="22">
        <f t="shared" si="539"/>
        <v>24.4</v>
      </c>
      <c r="M208" s="22">
        <f t="shared" si="539"/>
        <v>24.66</v>
      </c>
      <c r="N208" s="22">
        <f t="shared" si="539"/>
        <v>24.9</v>
      </c>
      <c r="O208" s="22">
        <f t="shared" si="539"/>
        <v>25.14</v>
      </c>
      <c r="P208" s="22">
        <f t="shared" si="539"/>
        <v>25.4</v>
      </c>
      <c r="Q208" s="22">
        <f t="shared" si="539"/>
        <v>25.65</v>
      </c>
      <c r="R208" s="22">
        <f t="shared" si="539"/>
        <v>25.9</v>
      </c>
      <c r="S208" s="22">
        <f t="shared" si="539"/>
        <v>26.16</v>
      </c>
      <c r="T208" s="22">
        <f t="shared" si="539"/>
        <v>26.43</v>
      </c>
      <c r="U208" s="22">
        <f t="shared" si="539"/>
        <v>26.68</v>
      </c>
      <c r="V208" s="22">
        <f t="shared" si="539"/>
        <v>26.96</v>
      </c>
      <c r="W208" s="22">
        <f t="shared" si="539"/>
        <v>27.22</v>
      </c>
      <c r="X208" s="22">
        <f t="shared" si="539"/>
        <v>27.5</v>
      </c>
      <c r="Y208" s="22">
        <f t="shared" si="539"/>
        <v>27.77</v>
      </c>
      <c r="Z208" s="22">
        <f t="shared" si="539"/>
        <v>28.05</v>
      </c>
      <c r="AA208" s="113"/>
      <c r="AB208" s="96"/>
      <c r="AC208" s="96"/>
      <c r="AD208" s="96"/>
    </row>
    <row r="209" spans="1:30" ht="15" customHeight="1" x14ac:dyDescent="0.25">
      <c r="A209" s="49"/>
      <c r="B209" s="81"/>
      <c r="C209" s="69"/>
      <c r="D209" s="85"/>
      <c r="E209" s="72" t="s">
        <v>111</v>
      </c>
      <c r="F209" s="71">
        <f>ROUND(F208*1.015,2)</f>
        <v>22.16</v>
      </c>
      <c r="G209" s="71">
        <f t="shared" ref="G209:Z209" si="540">ROUND(G208*1.015,2)</f>
        <v>23.58</v>
      </c>
      <c r="H209" s="71">
        <f t="shared" si="540"/>
        <v>23.79</v>
      </c>
      <c r="I209" s="71">
        <f t="shared" si="540"/>
        <v>24.05</v>
      </c>
      <c r="J209" s="71">
        <f t="shared" si="540"/>
        <v>24.29</v>
      </c>
      <c r="K209" s="71">
        <f t="shared" si="540"/>
        <v>24.52</v>
      </c>
      <c r="L209" s="71">
        <f t="shared" si="540"/>
        <v>24.77</v>
      </c>
      <c r="M209" s="71">
        <f t="shared" si="540"/>
        <v>25.03</v>
      </c>
      <c r="N209" s="71">
        <f t="shared" si="540"/>
        <v>25.27</v>
      </c>
      <c r="O209" s="71">
        <f t="shared" si="540"/>
        <v>25.52</v>
      </c>
      <c r="P209" s="71">
        <f t="shared" si="540"/>
        <v>25.78</v>
      </c>
      <c r="Q209" s="71">
        <f t="shared" si="540"/>
        <v>26.03</v>
      </c>
      <c r="R209" s="71">
        <f t="shared" si="540"/>
        <v>26.29</v>
      </c>
      <c r="S209" s="71">
        <f t="shared" si="540"/>
        <v>26.55</v>
      </c>
      <c r="T209" s="71">
        <f t="shared" si="540"/>
        <v>26.83</v>
      </c>
      <c r="U209" s="71">
        <f t="shared" si="540"/>
        <v>27.08</v>
      </c>
      <c r="V209" s="71">
        <f t="shared" si="540"/>
        <v>27.36</v>
      </c>
      <c r="W209" s="71">
        <f t="shared" si="540"/>
        <v>27.63</v>
      </c>
      <c r="X209" s="71">
        <f t="shared" si="540"/>
        <v>27.91</v>
      </c>
      <c r="Y209" s="71">
        <f t="shared" si="540"/>
        <v>28.19</v>
      </c>
      <c r="Z209" s="71">
        <f t="shared" si="540"/>
        <v>28.47</v>
      </c>
      <c r="AA209" s="113"/>
      <c r="AB209" s="96"/>
      <c r="AC209" s="96"/>
      <c r="AD209" s="96"/>
    </row>
    <row r="210" spans="1:30" ht="15" customHeight="1" x14ac:dyDescent="0.25">
      <c r="A210" s="49"/>
      <c r="B210" s="81"/>
      <c r="C210" s="69"/>
      <c r="D210" s="85"/>
      <c r="E210" s="100" t="s">
        <v>112</v>
      </c>
      <c r="F210" s="101">
        <f>ROUND(F209*1.02,2)</f>
        <v>22.6</v>
      </c>
      <c r="G210" s="101">
        <f t="shared" ref="G210:Z210" si="541">ROUND(G209*1.02,2)</f>
        <v>24.05</v>
      </c>
      <c r="H210" s="101">
        <f t="shared" si="541"/>
        <v>24.27</v>
      </c>
      <c r="I210" s="101">
        <f t="shared" si="541"/>
        <v>24.53</v>
      </c>
      <c r="J210" s="101">
        <f t="shared" si="541"/>
        <v>24.78</v>
      </c>
      <c r="K210" s="101">
        <f t="shared" si="541"/>
        <v>25.01</v>
      </c>
      <c r="L210" s="101">
        <f t="shared" si="541"/>
        <v>25.27</v>
      </c>
      <c r="M210" s="101">
        <f t="shared" si="541"/>
        <v>25.53</v>
      </c>
      <c r="N210" s="101">
        <f t="shared" si="541"/>
        <v>25.78</v>
      </c>
      <c r="O210" s="101">
        <f t="shared" si="541"/>
        <v>26.03</v>
      </c>
      <c r="P210" s="101">
        <f t="shared" si="541"/>
        <v>26.3</v>
      </c>
      <c r="Q210" s="101">
        <f t="shared" si="541"/>
        <v>26.55</v>
      </c>
      <c r="R210" s="101">
        <f t="shared" si="541"/>
        <v>26.82</v>
      </c>
      <c r="S210" s="101">
        <f t="shared" si="541"/>
        <v>27.08</v>
      </c>
      <c r="T210" s="101">
        <f t="shared" si="541"/>
        <v>27.37</v>
      </c>
      <c r="U210" s="101">
        <f t="shared" si="541"/>
        <v>27.62</v>
      </c>
      <c r="V210" s="101">
        <f t="shared" si="541"/>
        <v>27.91</v>
      </c>
      <c r="W210" s="101">
        <f t="shared" si="541"/>
        <v>28.18</v>
      </c>
      <c r="X210" s="101">
        <f t="shared" si="541"/>
        <v>28.47</v>
      </c>
      <c r="Y210" s="101">
        <f t="shared" si="541"/>
        <v>28.75</v>
      </c>
      <c r="Z210" s="101">
        <f t="shared" si="541"/>
        <v>29.04</v>
      </c>
      <c r="AA210" s="113"/>
      <c r="AB210" s="96"/>
      <c r="AC210" s="96"/>
      <c r="AD210" s="96"/>
    </row>
    <row r="211" spans="1:30" ht="15" customHeight="1" x14ac:dyDescent="0.25">
      <c r="A211" s="49"/>
      <c r="B211" s="81"/>
      <c r="C211" s="69"/>
      <c r="D211" s="85"/>
      <c r="E211" s="73" t="s">
        <v>113</v>
      </c>
      <c r="F211" s="99">
        <f t="shared" ref="F211" si="542">ROUND(F210*1.025,2)</f>
        <v>23.17</v>
      </c>
      <c r="G211" s="99">
        <f t="shared" ref="G211" si="543">ROUND(G210*1.025,2)</f>
        <v>24.65</v>
      </c>
      <c r="H211" s="99">
        <f t="shared" ref="H211" si="544">ROUND(H210*1.025,2)</f>
        <v>24.88</v>
      </c>
      <c r="I211" s="99">
        <f t="shared" ref="I211" si="545">ROUND(I210*1.025,2)</f>
        <v>25.14</v>
      </c>
      <c r="J211" s="99">
        <f t="shared" ref="J211" si="546">ROUND(J210*1.025,2)</f>
        <v>25.4</v>
      </c>
      <c r="K211" s="99">
        <f t="shared" ref="K211" si="547">ROUND(K210*1.025,2)</f>
        <v>25.64</v>
      </c>
      <c r="L211" s="99">
        <f t="shared" ref="L211" si="548">ROUND(L210*1.025,2)</f>
        <v>25.9</v>
      </c>
      <c r="M211" s="99">
        <f t="shared" ref="M211" si="549">ROUND(M210*1.025,2)</f>
        <v>26.17</v>
      </c>
      <c r="N211" s="99">
        <f t="shared" ref="N211" si="550">ROUND(N210*1.025,2)</f>
        <v>26.42</v>
      </c>
      <c r="O211" s="99">
        <f t="shared" ref="O211" si="551">ROUND(O210*1.025,2)</f>
        <v>26.68</v>
      </c>
      <c r="P211" s="99">
        <f t="shared" ref="P211" si="552">ROUND(P210*1.025,2)</f>
        <v>26.96</v>
      </c>
      <c r="Q211" s="99">
        <f t="shared" ref="Q211" si="553">ROUND(Q210*1.025,2)</f>
        <v>27.21</v>
      </c>
      <c r="R211" s="99">
        <f t="shared" ref="R211" si="554">ROUND(R210*1.025,2)</f>
        <v>27.49</v>
      </c>
      <c r="S211" s="99">
        <f t="shared" ref="S211" si="555">ROUND(S210*1.025,2)</f>
        <v>27.76</v>
      </c>
      <c r="T211" s="99">
        <f t="shared" ref="T211" si="556">ROUND(T210*1.025,2)</f>
        <v>28.05</v>
      </c>
      <c r="U211" s="99">
        <f t="shared" ref="U211" si="557">ROUND(U210*1.025,2)</f>
        <v>28.31</v>
      </c>
      <c r="V211" s="99">
        <f t="shared" ref="V211" si="558">ROUND(V210*1.025,2)</f>
        <v>28.61</v>
      </c>
      <c r="W211" s="99">
        <f t="shared" ref="W211" si="559">ROUND(W210*1.025,2)</f>
        <v>28.88</v>
      </c>
      <c r="X211" s="99">
        <f t="shared" ref="X211" si="560">ROUND(X210*1.025,2)</f>
        <v>29.18</v>
      </c>
      <c r="Y211" s="99">
        <f t="shared" ref="Y211" si="561">ROUND(Y210*1.025,2)</f>
        <v>29.47</v>
      </c>
      <c r="Z211" s="99">
        <f t="shared" ref="Z211" si="562">ROUND(Z210*1.025,2)</f>
        <v>29.77</v>
      </c>
      <c r="AA211" s="113"/>
      <c r="AB211" s="96"/>
      <c r="AC211" s="96"/>
      <c r="AD211" s="96"/>
    </row>
    <row r="212" spans="1:30" ht="15" customHeight="1" x14ac:dyDescent="0.25">
      <c r="A212" s="49"/>
      <c r="B212" s="81"/>
      <c r="C212" s="69"/>
      <c r="D212" s="85"/>
      <c r="E212" s="120" t="s">
        <v>121</v>
      </c>
      <c r="F212" s="117">
        <f t="shared" ref="F212:Z212" si="563">ROUND(F211*1.02,2)</f>
        <v>23.63</v>
      </c>
      <c r="G212" s="117">
        <f t="shared" si="563"/>
        <v>25.14</v>
      </c>
      <c r="H212" s="117">
        <f t="shared" si="563"/>
        <v>25.38</v>
      </c>
      <c r="I212" s="117">
        <f t="shared" si="563"/>
        <v>25.64</v>
      </c>
      <c r="J212" s="117">
        <f t="shared" si="563"/>
        <v>25.91</v>
      </c>
      <c r="K212" s="117">
        <f t="shared" si="563"/>
        <v>26.15</v>
      </c>
      <c r="L212" s="117">
        <f t="shared" si="563"/>
        <v>26.42</v>
      </c>
      <c r="M212" s="117">
        <f t="shared" si="563"/>
        <v>26.69</v>
      </c>
      <c r="N212" s="117">
        <f t="shared" si="563"/>
        <v>26.95</v>
      </c>
      <c r="O212" s="117">
        <f t="shared" si="563"/>
        <v>27.21</v>
      </c>
      <c r="P212" s="117">
        <f t="shared" si="563"/>
        <v>27.5</v>
      </c>
      <c r="Q212" s="117">
        <f t="shared" si="563"/>
        <v>27.75</v>
      </c>
      <c r="R212" s="117">
        <f t="shared" si="563"/>
        <v>28.04</v>
      </c>
      <c r="S212" s="117">
        <f t="shared" si="563"/>
        <v>28.32</v>
      </c>
      <c r="T212" s="117">
        <f t="shared" si="563"/>
        <v>28.61</v>
      </c>
      <c r="U212" s="117">
        <f t="shared" si="563"/>
        <v>28.88</v>
      </c>
      <c r="V212" s="117">
        <f t="shared" si="563"/>
        <v>29.18</v>
      </c>
      <c r="W212" s="117">
        <f t="shared" si="563"/>
        <v>29.46</v>
      </c>
      <c r="X212" s="117">
        <f t="shared" si="563"/>
        <v>29.76</v>
      </c>
      <c r="Y212" s="117">
        <f t="shared" si="563"/>
        <v>30.06</v>
      </c>
      <c r="Z212" s="117">
        <f t="shared" si="563"/>
        <v>30.37</v>
      </c>
      <c r="AA212" s="113"/>
      <c r="AB212" s="96"/>
      <c r="AC212" s="96"/>
      <c r="AD212" s="96"/>
    </row>
    <row r="213" spans="1:30" ht="15" customHeight="1" thickBot="1" x14ac:dyDescent="0.3">
      <c r="A213" s="43"/>
      <c r="B213" s="90"/>
      <c r="C213" s="91"/>
      <c r="D213" s="92"/>
      <c r="E213" s="121" t="s">
        <v>122</v>
      </c>
      <c r="F213" s="119">
        <f t="shared" ref="F213:Z213" si="564">ROUND(F212*1.015,2)</f>
        <v>23.98</v>
      </c>
      <c r="G213" s="119">
        <f t="shared" si="564"/>
        <v>25.52</v>
      </c>
      <c r="H213" s="119">
        <f t="shared" si="564"/>
        <v>25.76</v>
      </c>
      <c r="I213" s="119">
        <f t="shared" si="564"/>
        <v>26.02</v>
      </c>
      <c r="J213" s="119">
        <f t="shared" si="564"/>
        <v>26.3</v>
      </c>
      <c r="K213" s="119">
        <f t="shared" si="564"/>
        <v>26.54</v>
      </c>
      <c r="L213" s="119">
        <f t="shared" si="564"/>
        <v>26.82</v>
      </c>
      <c r="M213" s="119">
        <f t="shared" si="564"/>
        <v>27.09</v>
      </c>
      <c r="N213" s="119">
        <f t="shared" si="564"/>
        <v>27.35</v>
      </c>
      <c r="O213" s="119">
        <f t="shared" si="564"/>
        <v>27.62</v>
      </c>
      <c r="P213" s="119">
        <f t="shared" si="564"/>
        <v>27.91</v>
      </c>
      <c r="Q213" s="119">
        <f t="shared" si="564"/>
        <v>28.17</v>
      </c>
      <c r="R213" s="119">
        <f t="shared" si="564"/>
        <v>28.46</v>
      </c>
      <c r="S213" s="119">
        <f t="shared" si="564"/>
        <v>28.74</v>
      </c>
      <c r="T213" s="119">
        <f t="shared" si="564"/>
        <v>29.04</v>
      </c>
      <c r="U213" s="119">
        <f t="shared" si="564"/>
        <v>29.31</v>
      </c>
      <c r="V213" s="119">
        <f t="shared" si="564"/>
        <v>29.62</v>
      </c>
      <c r="W213" s="119">
        <f t="shared" si="564"/>
        <v>29.9</v>
      </c>
      <c r="X213" s="119">
        <f t="shared" si="564"/>
        <v>30.21</v>
      </c>
      <c r="Y213" s="119">
        <f t="shared" si="564"/>
        <v>30.51</v>
      </c>
      <c r="Z213" s="119">
        <f t="shared" si="564"/>
        <v>30.83</v>
      </c>
      <c r="AA213" s="114"/>
      <c r="AB213" s="96"/>
      <c r="AC213" s="96"/>
      <c r="AD213" s="96"/>
    </row>
    <row r="214" spans="1:30" ht="15" customHeight="1" x14ac:dyDescent="0.2">
      <c r="A214" s="38"/>
      <c r="B214" s="79" t="s">
        <v>38</v>
      </c>
      <c r="C214" s="32"/>
      <c r="D214" s="59"/>
      <c r="E214" s="102" t="s">
        <v>105</v>
      </c>
      <c r="F214" s="103">
        <v>20.98</v>
      </c>
      <c r="G214" s="103">
        <v>22.33</v>
      </c>
      <c r="H214" s="103">
        <f>ROUND(G214*1.01,2)</f>
        <v>22.55</v>
      </c>
      <c r="I214" s="103">
        <f t="shared" ref="I214:Z214" si="565">ROUND(H214*1.01,2)</f>
        <v>22.78</v>
      </c>
      <c r="J214" s="103">
        <f t="shared" si="565"/>
        <v>23.01</v>
      </c>
      <c r="K214" s="103">
        <f t="shared" si="565"/>
        <v>23.24</v>
      </c>
      <c r="L214" s="103">
        <f t="shared" si="565"/>
        <v>23.47</v>
      </c>
      <c r="M214" s="103">
        <f t="shared" si="565"/>
        <v>23.7</v>
      </c>
      <c r="N214" s="103">
        <f t="shared" si="565"/>
        <v>23.94</v>
      </c>
      <c r="O214" s="103">
        <f t="shared" si="565"/>
        <v>24.18</v>
      </c>
      <c r="P214" s="103">
        <f t="shared" si="565"/>
        <v>24.42</v>
      </c>
      <c r="Q214" s="103">
        <f t="shared" si="565"/>
        <v>24.66</v>
      </c>
      <c r="R214" s="103">
        <f t="shared" si="565"/>
        <v>24.91</v>
      </c>
      <c r="S214" s="103">
        <f t="shared" si="565"/>
        <v>25.16</v>
      </c>
      <c r="T214" s="103">
        <f t="shared" si="565"/>
        <v>25.41</v>
      </c>
      <c r="U214" s="103">
        <f t="shared" si="565"/>
        <v>25.66</v>
      </c>
      <c r="V214" s="103">
        <f t="shared" si="565"/>
        <v>25.92</v>
      </c>
      <c r="W214" s="103">
        <f t="shared" si="565"/>
        <v>26.18</v>
      </c>
      <c r="X214" s="103">
        <f t="shared" si="565"/>
        <v>26.44</v>
      </c>
      <c r="Y214" s="103">
        <f t="shared" si="565"/>
        <v>26.7</v>
      </c>
      <c r="Z214" s="103">
        <f t="shared" si="565"/>
        <v>26.97</v>
      </c>
      <c r="AA214" s="113"/>
      <c r="AB214" s="96"/>
      <c r="AC214" s="96"/>
      <c r="AD214" s="96"/>
    </row>
    <row r="215" spans="1:30" ht="15" customHeight="1" x14ac:dyDescent="0.25">
      <c r="A215" s="49">
        <v>24</v>
      </c>
      <c r="B215" s="78"/>
      <c r="C215" s="16"/>
      <c r="D215" s="60"/>
      <c r="E215" s="25" t="s">
        <v>106</v>
      </c>
      <c r="F215" s="26">
        <f>ROUND(F214*1.02,2)</f>
        <v>21.4</v>
      </c>
      <c r="G215" s="26">
        <f t="shared" ref="G215:Z215" si="566">ROUND(G214*1.02,2)</f>
        <v>22.78</v>
      </c>
      <c r="H215" s="26">
        <f t="shared" si="566"/>
        <v>23</v>
      </c>
      <c r="I215" s="26">
        <f t="shared" si="566"/>
        <v>23.24</v>
      </c>
      <c r="J215" s="26">
        <f t="shared" si="566"/>
        <v>23.47</v>
      </c>
      <c r="K215" s="26">
        <f t="shared" si="566"/>
        <v>23.7</v>
      </c>
      <c r="L215" s="26">
        <f t="shared" si="566"/>
        <v>23.94</v>
      </c>
      <c r="M215" s="26">
        <f t="shared" si="566"/>
        <v>24.17</v>
      </c>
      <c r="N215" s="26">
        <f t="shared" si="566"/>
        <v>24.42</v>
      </c>
      <c r="O215" s="26">
        <f t="shared" si="566"/>
        <v>24.66</v>
      </c>
      <c r="P215" s="26">
        <f t="shared" si="566"/>
        <v>24.91</v>
      </c>
      <c r="Q215" s="26">
        <f t="shared" si="566"/>
        <v>25.15</v>
      </c>
      <c r="R215" s="26">
        <f t="shared" si="566"/>
        <v>25.41</v>
      </c>
      <c r="S215" s="26">
        <f t="shared" si="566"/>
        <v>25.66</v>
      </c>
      <c r="T215" s="26">
        <f t="shared" si="566"/>
        <v>25.92</v>
      </c>
      <c r="U215" s="26">
        <f t="shared" si="566"/>
        <v>26.17</v>
      </c>
      <c r="V215" s="26">
        <f t="shared" si="566"/>
        <v>26.44</v>
      </c>
      <c r="W215" s="26">
        <f t="shared" si="566"/>
        <v>26.7</v>
      </c>
      <c r="X215" s="26">
        <f t="shared" si="566"/>
        <v>26.97</v>
      </c>
      <c r="Y215" s="26">
        <f t="shared" si="566"/>
        <v>27.23</v>
      </c>
      <c r="Z215" s="26">
        <f t="shared" si="566"/>
        <v>27.51</v>
      </c>
      <c r="AA215" s="113" t="s">
        <v>32</v>
      </c>
      <c r="AB215" s="96"/>
      <c r="AC215" s="96"/>
      <c r="AD215" s="96"/>
    </row>
    <row r="216" spans="1:30" ht="15" customHeight="1" x14ac:dyDescent="0.25">
      <c r="A216" s="49"/>
      <c r="B216" s="78"/>
      <c r="C216" s="16"/>
      <c r="D216" s="60"/>
      <c r="E216" s="27" t="s">
        <v>108</v>
      </c>
      <c r="F216" s="28">
        <f>ROUND(F215*1.03,2)</f>
        <v>22.04</v>
      </c>
      <c r="G216" s="28">
        <f t="shared" ref="G216:Z217" si="567">ROUND(G215*1.03,2)</f>
        <v>23.46</v>
      </c>
      <c r="H216" s="28">
        <f t="shared" si="567"/>
        <v>23.69</v>
      </c>
      <c r="I216" s="28">
        <f t="shared" si="567"/>
        <v>23.94</v>
      </c>
      <c r="J216" s="28">
        <f t="shared" si="567"/>
        <v>24.17</v>
      </c>
      <c r="K216" s="28">
        <f t="shared" si="567"/>
        <v>24.41</v>
      </c>
      <c r="L216" s="28">
        <f t="shared" si="567"/>
        <v>24.66</v>
      </c>
      <c r="M216" s="28">
        <f t="shared" si="567"/>
        <v>24.9</v>
      </c>
      <c r="N216" s="28">
        <f t="shared" si="567"/>
        <v>25.15</v>
      </c>
      <c r="O216" s="28">
        <f t="shared" si="567"/>
        <v>25.4</v>
      </c>
      <c r="P216" s="28">
        <f t="shared" si="567"/>
        <v>25.66</v>
      </c>
      <c r="Q216" s="28">
        <f t="shared" si="567"/>
        <v>25.9</v>
      </c>
      <c r="R216" s="28">
        <f t="shared" si="567"/>
        <v>26.17</v>
      </c>
      <c r="S216" s="28">
        <f t="shared" si="567"/>
        <v>26.43</v>
      </c>
      <c r="T216" s="28">
        <f t="shared" si="567"/>
        <v>26.7</v>
      </c>
      <c r="U216" s="28">
        <f t="shared" si="567"/>
        <v>26.96</v>
      </c>
      <c r="V216" s="28">
        <f t="shared" si="567"/>
        <v>27.23</v>
      </c>
      <c r="W216" s="28">
        <f t="shared" si="567"/>
        <v>27.5</v>
      </c>
      <c r="X216" s="28">
        <f t="shared" si="567"/>
        <v>27.78</v>
      </c>
      <c r="Y216" s="28">
        <f t="shared" si="567"/>
        <v>28.05</v>
      </c>
      <c r="Z216" s="28">
        <f t="shared" si="567"/>
        <v>28.34</v>
      </c>
      <c r="AA216" s="113" t="s">
        <v>38</v>
      </c>
      <c r="AB216" s="96"/>
      <c r="AC216" s="96"/>
      <c r="AD216" s="96"/>
    </row>
    <row r="217" spans="1:30" ht="15" customHeight="1" x14ac:dyDescent="0.25">
      <c r="A217" s="49"/>
      <c r="B217" s="78"/>
      <c r="C217" s="16"/>
      <c r="D217" s="60"/>
      <c r="E217" s="21" t="s">
        <v>109</v>
      </c>
      <c r="F217" s="22">
        <f>ROUND(F216*1.03,2)</f>
        <v>22.7</v>
      </c>
      <c r="G217" s="22">
        <f t="shared" si="567"/>
        <v>24.16</v>
      </c>
      <c r="H217" s="22">
        <f t="shared" si="567"/>
        <v>24.4</v>
      </c>
      <c r="I217" s="22">
        <f t="shared" si="567"/>
        <v>24.66</v>
      </c>
      <c r="J217" s="22">
        <f t="shared" si="567"/>
        <v>24.9</v>
      </c>
      <c r="K217" s="22">
        <f t="shared" si="567"/>
        <v>25.14</v>
      </c>
      <c r="L217" s="22">
        <f t="shared" si="567"/>
        <v>25.4</v>
      </c>
      <c r="M217" s="22">
        <f t="shared" si="567"/>
        <v>25.65</v>
      </c>
      <c r="N217" s="22">
        <f t="shared" si="567"/>
        <v>25.9</v>
      </c>
      <c r="O217" s="22">
        <f t="shared" si="567"/>
        <v>26.16</v>
      </c>
      <c r="P217" s="22">
        <f t="shared" si="567"/>
        <v>26.43</v>
      </c>
      <c r="Q217" s="22">
        <f t="shared" si="567"/>
        <v>26.68</v>
      </c>
      <c r="R217" s="22">
        <f t="shared" si="567"/>
        <v>26.96</v>
      </c>
      <c r="S217" s="22">
        <f t="shared" si="567"/>
        <v>27.22</v>
      </c>
      <c r="T217" s="22">
        <f t="shared" si="567"/>
        <v>27.5</v>
      </c>
      <c r="U217" s="22">
        <f t="shared" si="567"/>
        <v>27.77</v>
      </c>
      <c r="V217" s="22">
        <f t="shared" si="567"/>
        <v>28.05</v>
      </c>
      <c r="W217" s="22">
        <f t="shared" si="567"/>
        <v>28.33</v>
      </c>
      <c r="X217" s="22">
        <f t="shared" si="567"/>
        <v>28.61</v>
      </c>
      <c r="Y217" s="22">
        <f t="shared" si="567"/>
        <v>28.89</v>
      </c>
      <c r="Z217" s="22">
        <f t="shared" si="567"/>
        <v>29.19</v>
      </c>
      <c r="AA217" s="113"/>
      <c r="AB217" s="96"/>
      <c r="AC217" s="96"/>
      <c r="AD217" s="96"/>
    </row>
    <row r="218" spans="1:30" ht="15" customHeight="1" x14ac:dyDescent="0.25">
      <c r="A218" s="49"/>
      <c r="E218" s="72" t="s">
        <v>111</v>
      </c>
      <c r="F218" s="71">
        <f>ROUND(F217*1.015,2)</f>
        <v>23.04</v>
      </c>
      <c r="G218" s="71">
        <f t="shared" ref="G218:Z218" si="568">ROUND(G217*1.015,2)</f>
        <v>24.52</v>
      </c>
      <c r="H218" s="71">
        <f t="shared" si="568"/>
        <v>24.77</v>
      </c>
      <c r="I218" s="71">
        <f t="shared" si="568"/>
        <v>25.03</v>
      </c>
      <c r="J218" s="71">
        <f t="shared" si="568"/>
        <v>25.27</v>
      </c>
      <c r="K218" s="71">
        <f t="shared" si="568"/>
        <v>25.52</v>
      </c>
      <c r="L218" s="71">
        <f t="shared" si="568"/>
        <v>25.78</v>
      </c>
      <c r="M218" s="71">
        <f t="shared" si="568"/>
        <v>26.03</v>
      </c>
      <c r="N218" s="71">
        <f t="shared" si="568"/>
        <v>26.29</v>
      </c>
      <c r="O218" s="71">
        <f t="shared" si="568"/>
        <v>26.55</v>
      </c>
      <c r="P218" s="71">
        <f t="shared" si="568"/>
        <v>26.83</v>
      </c>
      <c r="Q218" s="71">
        <f t="shared" si="568"/>
        <v>27.08</v>
      </c>
      <c r="R218" s="71">
        <f t="shared" si="568"/>
        <v>27.36</v>
      </c>
      <c r="S218" s="71">
        <f t="shared" si="568"/>
        <v>27.63</v>
      </c>
      <c r="T218" s="71">
        <f t="shared" si="568"/>
        <v>27.91</v>
      </c>
      <c r="U218" s="71">
        <f t="shared" si="568"/>
        <v>28.19</v>
      </c>
      <c r="V218" s="71">
        <f t="shared" si="568"/>
        <v>28.47</v>
      </c>
      <c r="W218" s="71">
        <f t="shared" si="568"/>
        <v>28.75</v>
      </c>
      <c r="X218" s="71">
        <f t="shared" si="568"/>
        <v>29.04</v>
      </c>
      <c r="Y218" s="71">
        <f t="shared" si="568"/>
        <v>29.32</v>
      </c>
      <c r="Z218" s="71">
        <f t="shared" si="568"/>
        <v>29.63</v>
      </c>
      <c r="AA218" s="113"/>
      <c r="AB218" s="96"/>
      <c r="AC218" s="96"/>
      <c r="AD218" s="96"/>
    </row>
    <row r="219" spans="1:30" ht="15" customHeight="1" x14ac:dyDescent="0.25">
      <c r="A219" s="49"/>
      <c r="E219" s="100" t="s">
        <v>112</v>
      </c>
      <c r="F219" s="101">
        <f>ROUND(F218*1.02,2)</f>
        <v>23.5</v>
      </c>
      <c r="G219" s="101">
        <f t="shared" ref="G219:Z219" si="569">ROUND(G218*1.02,2)</f>
        <v>25.01</v>
      </c>
      <c r="H219" s="101">
        <f t="shared" si="569"/>
        <v>25.27</v>
      </c>
      <c r="I219" s="101">
        <f t="shared" si="569"/>
        <v>25.53</v>
      </c>
      <c r="J219" s="101">
        <f t="shared" si="569"/>
        <v>25.78</v>
      </c>
      <c r="K219" s="101">
        <f t="shared" si="569"/>
        <v>26.03</v>
      </c>
      <c r="L219" s="101">
        <f t="shared" si="569"/>
        <v>26.3</v>
      </c>
      <c r="M219" s="101">
        <f t="shared" si="569"/>
        <v>26.55</v>
      </c>
      <c r="N219" s="101">
        <f t="shared" si="569"/>
        <v>26.82</v>
      </c>
      <c r="O219" s="101">
        <f t="shared" si="569"/>
        <v>27.08</v>
      </c>
      <c r="P219" s="101">
        <f t="shared" si="569"/>
        <v>27.37</v>
      </c>
      <c r="Q219" s="101">
        <f t="shared" si="569"/>
        <v>27.62</v>
      </c>
      <c r="R219" s="101">
        <f t="shared" si="569"/>
        <v>27.91</v>
      </c>
      <c r="S219" s="101">
        <f t="shared" si="569"/>
        <v>28.18</v>
      </c>
      <c r="T219" s="101">
        <f t="shared" si="569"/>
        <v>28.47</v>
      </c>
      <c r="U219" s="101">
        <f t="shared" si="569"/>
        <v>28.75</v>
      </c>
      <c r="V219" s="101">
        <f t="shared" si="569"/>
        <v>29.04</v>
      </c>
      <c r="W219" s="101">
        <f t="shared" si="569"/>
        <v>29.33</v>
      </c>
      <c r="X219" s="101">
        <f t="shared" si="569"/>
        <v>29.62</v>
      </c>
      <c r="Y219" s="101">
        <f t="shared" si="569"/>
        <v>29.91</v>
      </c>
      <c r="Z219" s="101">
        <f t="shared" si="569"/>
        <v>30.22</v>
      </c>
      <c r="AA219" s="113"/>
      <c r="AB219" s="96"/>
      <c r="AC219" s="96"/>
      <c r="AD219" s="96"/>
    </row>
    <row r="220" spans="1:30" ht="15" customHeight="1" x14ac:dyDescent="0.25">
      <c r="A220" s="49"/>
      <c r="E220" s="73" t="s">
        <v>113</v>
      </c>
      <c r="F220" s="99">
        <f t="shared" ref="F220" si="570">ROUND(F219*1.025,2)</f>
        <v>24.09</v>
      </c>
      <c r="G220" s="99">
        <f t="shared" ref="G220" si="571">ROUND(G219*1.025,2)</f>
        <v>25.64</v>
      </c>
      <c r="H220" s="99">
        <f t="shared" ref="H220" si="572">ROUND(H219*1.025,2)</f>
        <v>25.9</v>
      </c>
      <c r="I220" s="99">
        <f t="shared" ref="I220" si="573">ROUND(I219*1.025,2)</f>
        <v>26.17</v>
      </c>
      <c r="J220" s="99">
        <f t="shared" ref="J220" si="574">ROUND(J219*1.025,2)</f>
        <v>26.42</v>
      </c>
      <c r="K220" s="99">
        <f t="shared" ref="K220" si="575">ROUND(K219*1.025,2)</f>
        <v>26.68</v>
      </c>
      <c r="L220" s="99">
        <f t="shared" ref="L220" si="576">ROUND(L219*1.025,2)</f>
        <v>26.96</v>
      </c>
      <c r="M220" s="99">
        <f t="shared" ref="M220" si="577">ROUND(M219*1.025,2)</f>
        <v>27.21</v>
      </c>
      <c r="N220" s="99">
        <f t="shared" ref="N220" si="578">ROUND(N219*1.025,2)</f>
        <v>27.49</v>
      </c>
      <c r="O220" s="99">
        <f t="shared" ref="O220" si="579">ROUND(O219*1.025,2)</f>
        <v>27.76</v>
      </c>
      <c r="P220" s="99">
        <f t="shared" ref="P220" si="580">ROUND(P219*1.025,2)</f>
        <v>28.05</v>
      </c>
      <c r="Q220" s="99">
        <f t="shared" ref="Q220" si="581">ROUND(Q219*1.025,2)</f>
        <v>28.31</v>
      </c>
      <c r="R220" s="99">
        <f t="shared" ref="R220" si="582">ROUND(R219*1.025,2)</f>
        <v>28.61</v>
      </c>
      <c r="S220" s="99">
        <f t="shared" ref="S220" si="583">ROUND(S219*1.025,2)</f>
        <v>28.88</v>
      </c>
      <c r="T220" s="99">
        <f t="shared" ref="T220" si="584">ROUND(T219*1.025,2)</f>
        <v>29.18</v>
      </c>
      <c r="U220" s="99">
        <f t="shared" ref="U220" si="585">ROUND(U219*1.025,2)</f>
        <v>29.47</v>
      </c>
      <c r="V220" s="99">
        <f t="shared" ref="V220" si="586">ROUND(V219*1.025,2)</f>
        <v>29.77</v>
      </c>
      <c r="W220" s="99">
        <f t="shared" ref="W220" si="587">ROUND(W219*1.025,2)</f>
        <v>30.06</v>
      </c>
      <c r="X220" s="99">
        <f t="shared" ref="X220" si="588">ROUND(X219*1.025,2)</f>
        <v>30.36</v>
      </c>
      <c r="Y220" s="99">
        <f t="shared" ref="Y220" si="589">ROUND(Y219*1.025,2)</f>
        <v>30.66</v>
      </c>
      <c r="Z220" s="99">
        <f t="shared" ref="Z220" si="590">ROUND(Z219*1.025,2)</f>
        <v>30.98</v>
      </c>
      <c r="AA220" s="113"/>
      <c r="AB220" s="96"/>
      <c r="AC220" s="96"/>
      <c r="AD220" s="96"/>
    </row>
    <row r="221" spans="1:30" ht="15" customHeight="1" x14ac:dyDescent="0.25">
      <c r="A221" s="49"/>
      <c r="E221" s="120" t="s">
        <v>121</v>
      </c>
      <c r="F221" s="117">
        <f t="shared" ref="F221:Z221" si="591">ROUND(F220*1.02,2)</f>
        <v>24.57</v>
      </c>
      <c r="G221" s="117">
        <f t="shared" si="591"/>
        <v>26.15</v>
      </c>
      <c r="H221" s="117">
        <f t="shared" si="591"/>
        <v>26.42</v>
      </c>
      <c r="I221" s="117">
        <f t="shared" si="591"/>
        <v>26.69</v>
      </c>
      <c r="J221" s="117">
        <f t="shared" si="591"/>
        <v>26.95</v>
      </c>
      <c r="K221" s="117">
        <f t="shared" si="591"/>
        <v>27.21</v>
      </c>
      <c r="L221" s="117">
        <f t="shared" si="591"/>
        <v>27.5</v>
      </c>
      <c r="M221" s="117">
        <f t="shared" si="591"/>
        <v>27.75</v>
      </c>
      <c r="N221" s="117">
        <f t="shared" si="591"/>
        <v>28.04</v>
      </c>
      <c r="O221" s="117">
        <f t="shared" si="591"/>
        <v>28.32</v>
      </c>
      <c r="P221" s="117">
        <f t="shared" si="591"/>
        <v>28.61</v>
      </c>
      <c r="Q221" s="117">
        <f t="shared" si="591"/>
        <v>28.88</v>
      </c>
      <c r="R221" s="117">
        <f t="shared" si="591"/>
        <v>29.18</v>
      </c>
      <c r="S221" s="117">
        <f t="shared" si="591"/>
        <v>29.46</v>
      </c>
      <c r="T221" s="117">
        <f t="shared" si="591"/>
        <v>29.76</v>
      </c>
      <c r="U221" s="117">
        <f t="shared" si="591"/>
        <v>30.06</v>
      </c>
      <c r="V221" s="117">
        <f t="shared" si="591"/>
        <v>30.37</v>
      </c>
      <c r="W221" s="117">
        <f t="shared" si="591"/>
        <v>30.66</v>
      </c>
      <c r="X221" s="117">
        <f t="shared" si="591"/>
        <v>30.97</v>
      </c>
      <c r="Y221" s="117">
        <f t="shared" si="591"/>
        <v>31.27</v>
      </c>
      <c r="Z221" s="117">
        <f t="shared" si="591"/>
        <v>31.6</v>
      </c>
      <c r="AA221" s="113"/>
      <c r="AB221" s="96"/>
      <c r="AC221" s="96"/>
      <c r="AD221" s="96"/>
    </row>
    <row r="222" spans="1:30" ht="15" customHeight="1" thickBot="1" x14ac:dyDescent="0.3">
      <c r="A222" s="43"/>
      <c r="B222" s="94"/>
      <c r="C222" s="94"/>
      <c r="D222" s="94"/>
      <c r="E222" s="121" t="s">
        <v>122</v>
      </c>
      <c r="F222" s="119">
        <f t="shared" ref="F222:Z222" si="592">ROUND(F221*1.015,2)</f>
        <v>24.94</v>
      </c>
      <c r="G222" s="119">
        <f t="shared" si="592"/>
        <v>26.54</v>
      </c>
      <c r="H222" s="119">
        <f t="shared" si="592"/>
        <v>26.82</v>
      </c>
      <c r="I222" s="119">
        <f t="shared" si="592"/>
        <v>27.09</v>
      </c>
      <c r="J222" s="119">
        <f t="shared" si="592"/>
        <v>27.35</v>
      </c>
      <c r="K222" s="119">
        <f t="shared" si="592"/>
        <v>27.62</v>
      </c>
      <c r="L222" s="119">
        <f t="shared" si="592"/>
        <v>27.91</v>
      </c>
      <c r="M222" s="119">
        <f t="shared" si="592"/>
        <v>28.17</v>
      </c>
      <c r="N222" s="119">
        <f t="shared" si="592"/>
        <v>28.46</v>
      </c>
      <c r="O222" s="119">
        <f t="shared" si="592"/>
        <v>28.74</v>
      </c>
      <c r="P222" s="119">
        <f t="shared" si="592"/>
        <v>29.04</v>
      </c>
      <c r="Q222" s="119">
        <f t="shared" si="592"/>
        <v>29.31</v>
      </c>
      <c r="R222" s="119">
        <f t="shared" si="592"/>
        <v>29.62</v>
      </c>
      <c r="S222" s="119">
        <f t="shared" si="592"/>
        <v>29.9</v>
      </c>
      <c r="T222" s="119">
        <f t="shared" si="592"/>
        <v>30.21</v>
      </c>
      <c r="U222" s="119">
        <f t="shared" si="592"/>
        <v>30.51</v>
      </c>
      <c r="V222" s="119">
        <f t="shared" si="592"/>
        <v>30.83</v>
      </c>
      <c r="W222" s="119">
        <f t="shared" si="592"/>
        <v>31.12</v>
      </c>
      <c r="X222" s="119">
        <f t="shared" si="592"/>
        <v>31.43</v>
      </c>
      <c r="Y222" s="119">
        <f t="shared" si="592"/>
        <v>31.74</v>
      </c>
      <c r="Z222" s="119">
        <f t="shared" si="592"/>
        <v>32.07</v>
      </c>
      <c r="AA222" s="114"/>
      <c r="AB222" s="96"/>
      <c r="AC222" s="96"/>
      <c r="AD222" s="96"/>
    </row>
    <row r="223" spans="1:30" ht="11.25" customHeight="1" x14ac:dyDescent="0.2">
      <c r="AA223" s="96"/>
      <c r="AB223" s="96"/>
      <c r="AC223" s="96"/>
      <c r="AD223" s="96"/>
    </row>
    <row r="224" spans="1:30" ht="12.75" x14ac:dyDescent="0.2">
      <c r="E224" s="115" t="s">
        <v>29</v>
      </c>
      <c r="AA224" s="96"/>
      <c r="AB224" s="96"/>
      <c r="AC224" s="96"/>
      <c r="AD224" s="96"/>
    </row>
    <row r="225" spans="1:30" ht="12.75" x14ac:dyDescent="0.2">
      <c r="E225" s="169" t="s">
        <v>120</v>
      </c>
      <c r="F225" s="170"/>
      <c r="G225" s="170"/>
      <c r="H225" s="170"/>
      <c r="I225" s="170"/>
      <c r="J225" s="170"/>
      <c r="K225" s="170"/>
      <c r="L225" s="170"/>
      <c r="M225" s="170"/>
      <c r="N225" s="170"/>
      <c r="O225" s="170"/>
      <c r="P225" s="170"/>
      <c r="Q225" s="170"/>
      <c r="R225" s="170"/>
      <c r="S225" s="170"/>
      <c r="T225" s="170"/>
      <c r="U225" s="170"/>
      <c r="V225" s="170"/>
      <c r="W225" s="170"/>
      <c r="X225" s="170"/>
      <c r="Y225" s="170"/>
      <c r="Z225" s="170"/>
      <c r="AA225" s="170"/>
      <c r="AB225" s="96"/>
      <c r="AC225" s="96"/>
      <c r="AD225" s="96"/>
    </row>
    <row r="226" spans="1:30" ht="12.75" x14ac:dyDescent="0.2">
      <c r="AA226" s="96"/>
      <c r="AB226" s="96"/>
      <c r="AC226" s="96"/>
      <c r="AD226" s="96"/>
    </row>
    <row r="227" spans="1:30" ht="12.75" x14ac:dyDescent="0.2">
      <c r="E227" s="169" t="s">
        <v>119</v>
      </c>
      <c r="F227" s="170"/>
      <c r="G227" s="170"/>
      <c r="H227" s="170"/>
      <c r="I227" s="170"/>
      <c r="J227" s="170"/>
      <c r="K227" s="170"/>
      <c r="L227" s="170"/>
      <c r="M227" s="170"/>
      <c r="N227" s="170"/>
      <c r="O227" s="170"/>
      <c r="P227" s="170"/>
      <c r="Q227" s="170"/>
      <c r="R227" s="170"/>
      <c r="S227" s="170"/>
      <c r="T227" s="170"/>
      <c r="U227" s="170"/>
      <c r="V227" s="170"/>
      <c r="W227" s="170"/>
      <c r="X227" s="170"/>
      <c r="Y227" s="170"/>
      <c r="Z227" s="170"/>
      <c r="AA227" s="170"/>
      <c r="AB227" s="96"/>
      <c r="AC227" s="96"/>
      <c r="AD227" s="96"/>
    </row>
    <row r="228" spans="1:30" ht="10.5" customHeight="1" x14ac:dyDescent="0.2">
      <c r="AA228" s="96"/>
      <c r="AB228" s="96"/>
      <c r="AC228" s="96"/>
      <c r="AD228" s="96"/>
    </row>
    <row r="229" spans="1:30" ht="12.75" hidden="1" x14ac:dyDescent="0.2">
      <c r="A229" s="1">
        <v>0.02</v>
      </c>
      <c r="E229" s="1" t="s">
        <v>101</v>
      </c>
      <c r="AA229" s="96"/>
      <c r="AB229" s="96"/>
      <c r="AC229" s="96"/>
      <c r="AD229" s="96"/>
    </row>
    <row r="230" spans="1:30" ht="12.75" hidden="1" x14ac:dyDescent="0.2">
      <c r="A230" s="1">
        <v>0.02</v>
      </c>
      <c r="E230" s="1" t="s">
        <v>102</v>
      </c>
      <c r="AA230" s="96"/>
      <c r="AB230" s="96"/>
      <c r="AC230" s="96"/>
      <c r="AD230" s="96"/>
    </row>
    <row r="231" spans="1:30" ht="12.75" hidden="1" x14ac:dyDescent="0.2">
      <c r="A231" s="1">
        <v>0.03</v>
      </c>
      <c r="E231" s="1" t="s">
        <v>103</v>
      </c>
      <c r="AA231" s="96"/>
      <c r="AB231" s="96"/>
      <c r="AC231" s="96"/>
      <c r="AD231" s="96"/>
    </row>
    <row r="232" spans="1:30" ht="12.75" hidden="1" x14ac:dyDescent="0.2">
      <c r="A232" s="1">
        <v>0.03</v>
      </c>
      <c r="E232" s="1" t="s">
        <v>104</v>
      </c>
      <c r="AA232" s="96"/>
      <c r="AB232" s="96"/>
      <c r="AC232" s="96"/>
      <c r="AD232" s="96"/>
    </row>
    <row r="233" spans="1:30" ht="12.75" x14ac:dyDescent="0.2">
      <c r="E233" s="1" t="s">
        <v>116</v>
      </c>
      <c r="AA233" s="96"/>
      <c r="AB233" s="96"/>
      <c r="AC233" s="96"/>
      <c r="AD233" s="96"/>
    </row>
    <row r="234" spans="1:30" ht="12.75" x14ac:dyDescent="0.2">
      <c r="E234" s="1" t="s">
        <v>117</v>
      </c>
      <c r="AA234" s="96"/>
      <c r="AB234" s="96"/>
      <c r="AC234" s="96"/>
      <c r="AD234" s="96"/>
    </row>
    <row r="235" spans="1:30" ht="12.75" x14ac:dyDescent="0.2">
      <c r="E235" s="1" t="s">
        <v>118</v>
      </c>
      <c r="AA235" s="96"/>
      <c r="AB235" s="96"/>
      <c r="AC235" s="96"/>
      <c r="AD235" s="96"/>
    </row>
    <row r="236" spans="1:30" ht="12.75" x14ac:dyDescent="0.2">
      <c r="AA236" s="106"/>
      <c r="AB236" s="96"/>
      <c r="AC236" s="96"/>
      <c r="AD236" s="96"/>
    </row>
    <row r="237" spans="1:30" ht="12.75" x14ac:dyDescent="0.2">
      <c r="AA237" s="96"/>
      <c r="AB237" s="96"/>
      <c r="AC237" s="96"/>
      <c r="AD237" s="96"/>
    </row>
    <row r="238" spans="1:30" ht="12.75" x14ac:dyDescent="0.2">
      <c r="AA238" s="96"/>
      <c r="AB238" s="96"/>
      <c r="AC238" s="96"/>
      <c r="AD238" s="96"/>
    </row>
    <row r="239" spans="1:30" ht="12.75" x14ac:dyDescent="0.2">
      <c r="AA239" s="96"/>
      <c r="AB239" s="96"/>
      <c r="AC239" s="96"/>
      <c r="AD239" s="96"/>
    </row>
    <row r="240" spans="1:30" ht="12.75" x14ac:dyDescent="0.2">
      <c r="AA240" s="96"/>
      <c r="AB240" s="96"/>
      <c r="AC240" s="96"/>
      <c r="AD240" s="96"/>
    </row>
    <row r="241" spans="27:30" ht="12.75" x14ac:dyDescent="0.2">
      <c r="AA241" s="96"/>
      <c r="AB241" s="96"/>
      <c r="AC241" s="96"/>
      <c r="AD241" s="96"/>
    </row>
    <row r="242" spans="27:30" ht="12.75" x14ac:dyDescent="0.2">
      <c r="AA242" s="96"/>
      <c r="AB242" s="96"/>
      <c r="AC242" s="96"/>
      <c r="AD242" s="96"/>
    </row>
    <row r="243" spans="27:30" ht="12.75" x14ac:dyDescent="0.2">
      <c r="AA243" s="96"/>
      <c r="AB243" s="96"/>
      <c r="AC243" s="96"/>
      <c r="AD243" s="96"/>
    </row>
    <row r="244" spans="27:30" ht="12.75" x14ac:dyDescent="0.2">
      <c r="AA244" s="96"/>
      <c r="AB244" s="96"/>
      <c r="AC244" s="96"/>
      <c r="AD244" s="96"/>
    </row>
    <row r="245" spans="27:30" ht="12.75" x14ac:dyDescent="0.2">
      <c r="AA245" s="96"/>
      <c r="AB245" s="96"/>
      <c r="AC245" s="96"/>
      <c r="AD245" s="96"/>
    </row>
    <row r="246" spans="27:30" ht="12.75" x14ac:dyDescent="0.2">
      <c r="AA246" s="96"/>
      <c r="AB246" s="96"/>
      <c r="AC246" s="96"/>
      <c r="AD246" s="96"/>
    </row>
    <row r="247" spans="27:30" ht="12.75" x14ac:dyDescent="0.2">
      <c r="AA247" s="96"/>
      <c r="AB247" s="96"/>
      <c r="AC247" s="96"/>
      <c r="AD247" s="96"/>
    </row>
    <row r="248" spans="27:30" ht="12.75" x14ac:dyDescent="0.2">
      <c r="AA248" s="96"/>
      <c r="AB248" s="96"/>
      <c r="AC248" s="96"/>
      <c r="AD248" s="96"/>
    </row>
    <row r="249" spans="27:30" ht="12.75" x14ac:dyDescent="0.2">
      <c r="AA249" s="96"/>
      <c r="AB249" s="96"/>
      <c r="AC249" s="96"/>
      <c r="AD249" s="96"/>
    </row>
    <row r="250" spans="27:30" ht="12.75" x14ac:dyDescent="0.2">
      <c r="AA250" s="96"/>
      <c r="AB250" s="96"/>
      <c r="AC250" s="96"/>
      <c r="AD250" s="96"/>
    </row>
    <row r="251" spans="27:30" ht="12.75" x14ac:dyDescent="0.2">
      <c r="AA251" s="96"/>
      <c r="AB251" s="96"/>
      <c r="AC251" s="96"/>
      <c r="AD251" s="96"/>
    </row>
    <row r="252" spans="27:30" ht="12.75" x14ac:dyDescent="0.2">
      <c r="AA252" s="96"/>
      <c r="AB252" s="96"/>
      <c r="AC252" s="96"/>
      <c r="AD252" s="96"/>
    </row>
  </sheetData>
  <mergeCells count="4">
    <mergeCell ref="A1:Z1"/>
    <mergeCell ref="A2:Z2"/>
    <mergeCell ref="E225:AA225"/>
    <mergeCell ref="E227:AA227"/>
  </mergeCells>
  <pageMargins left="0.25" right="0.25" top="0.75" bottom="0.75" header="0.3" footer="0.3"/>
  <pageSetup paperSize="3" scale="87"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5D231-3415-47C7-AC78-05912E8D1F9D}">
  <sheetPr>
    <pageSetUpPr fitToPage="1"/>
  </sheetPr>
  <dimension ref="A1:AZ140"/>
  <sheetViews>
    <sheetView workbookViewId="0">
      <pane ySplit="5" topLeftCell="A87" activePane="bottomLeft" state="frozen"/>
      <selection activeCell="D113" sqref="D113"/>
      <selection pane="bottomLeft" activeCell="D113" sqref="D113"/>
    </sheetView>
  </sheetViews>
  <sheetFormatPr defaultColWidth="9.140625" defaultRowHeight="11.25" x14ac:dyDescent="0.2"/>
  <cols>
    <col min="1" max="1" width="7.28515625" style="1" customWidth="1"/>
    <col min="2" max="2" width="30.28515625" style="1" hidden="1" customWidth="1"/>
    <col min="3" max="4" width="11.42578125" style="1" hidden="1" customWidth="1"/>
    <col min="5" max="5" width="11.42578125" style="1" customWidth="1"/>
    <col min="6" max="6" width="0" style="2" hidden="1" customWidth="1"/>
    <col min="7" max="26" width="9.140625" style="2"/>
    <col min="27" max="27" width="35" style="1" bestFit="1" customWidth="1"/>
    <col min="28" max="16384" width="9.140625" style="1"/>
  </cols>
  <sheetData>
    <row r="1" spans="1:52" s="7" customFormat="1" ht="18.75" customHeight="1" x14ac:dyDescent="0.3">
      <c r="A1" s="165" t="s">
        <v>163</v>
      </c>
      <c r="B1" s="165"/>
      <c r="C1" s="165"/>
      <c r="D1" s="165"/>
      <c r="E1" s="165"/>
      <c r="F1" s="165"/>
      <c r="G1" s="165"/>
      <c r="H1" s="165"/>
      <c r="I1" s="165"/>
      <c r="J1" s="165"/>
      <c r="K1" s="165"/>
      <c r="L1" s="165"/>
      <c r="M1" s="165"/>
      <c r="N1" s="165"/>
      <c r="O1" s="165"/>
      <c r="P1" s="165"/>
      <c r="Q1" s="165"/>
      <c r="R1" s="165"/>
      <c r="S1" s="165"/>
      <c r="T1" s="165"/>
      <c r="U1" s="165"/>
      <c r="V1" s="165"/>
      <c r="W1" s="165"/>
      <c r="X1" s="165"/>
      <c r="Y1" s="165"/>
      <c r="Z1" s="165"/>
    </row>
    <row r="2" spans="1:52" s="8" customFormat="1" ht="15" customHeight="1" x14ac:dyDescent="0.25">
      <c r="A2" s="166" t="s">
        <v>162</v>
      </c>
      <c r="B2" s="166"/>
      <c r="C2" s="166"/>
      <c r="D2" s="166"/>
      <c r="E2" s="166"/>
      <c r="F2" s="166"/>
      <c r="G2" s="166"/>
      <c r="H2" s="166"/>
      <c r="I2" s="166"/>
      <c r="J2" s="166"/>
      <c r="K2" s="166"/>
      <c r="L2" s="166"/>
      <c r="M2" s="166"/>
      <c r="N2" s="166"/>
      <c r="O2" s="166"/>
      <c r="P2" s="166"/>
      <c r="Q2" s="166"/>
      <c r="R2" s="166"/>
      <c r="S2" s="166"/>
      <c r="T2" s="166"/>
      <c r="U2" s="166"/>
      <c r="V2" s="166"/>
      <c r="W2" s="166"/>
      <c r="X2" s="166"/>
      <c r="Y2" s="166"/>
      <c r="Z2" s="166"/>
    </row>
    <row r="3" spans="1:52" ht="24.75" customHeight="1" x14ac:dyDescent="0.3">
      <c r="J3" s="15"/>
      <c r="O3" s="124"/>
    </row>
    <row r="4" spans="1:52" ht="14.25" customHeight="1" x14ac:dyDescent="0.2">
      <c r="G4" s="2" t="s">
        <v>13</v>
      </c>
      <c r="J4" s="15"/>
    </row>
    <row r="5" spans="1:52" ht="15" customHeight="1" thickBot="1" x14ac:dyDescent="0.25">
      <c r="A5" s="109" t="s">
        <v>14</v>
      </c>
      <c r="B5" s="109" t="s">
        <v>16</v>
      </c>
      <c r="C5" s="109" t="s">
        <v>10</v>
      </c>
      <c r="D5" s="109" t="s">
        <v>9</v>
      </c>
      <c r="E5" s="109" t="s">
        <v>84</v>
      </c>
      <c r="F5" s="110" t="s">
        <v>11</v>
      </c>
      <c r="G5" s="111">
        <v>1</v>
      </c>
      <c r="H5" s="111">
        <v>2</v>
      </c>
      <c r="I5" s="111">
        <v>3</v>
      </c>
      <c r="J5" s="111">
        <v>4</v>
      </c>
      <c r="K5" s="111">
        <v>5</v>
      </c>
      <c r="L5" s="111">
        <v>6</v>
      </c>
      <c r="M5" s="111">
        <v>7</v>
      </c>
      <c r="N5" s="111">
        <v>8</v>
      </c>
      <c r="O5" s="111">
        <v>9</v>
      </c>
      <c r="P5" s="111">
        <v>10</v>
      </c>
      <c r="Q5" s="111">
        <v>11</v>
      </c>
      <c r="R5" s="111">
        <v>12</v>
      </c>
      <c r="S5" s="111">
        <v>13</v>
      </c>
      <c r="T5" s="111">
        <v>14</v>
      </c>
      <c r="U5" s="111">
        <v>15</v>
      </c>
      <c r="V5" s="111">
        <v>16</v>
      </c>
      <c r="W5" s="111">
        <v>17</v>
      </c>
      <c r="X5" s="111">
        <v>18</v>
      </c>
      <c r="Y5" s="111">
        <v>19</v>
      </c>
      <c r="Z5" s="111">
        <v>20</v>
      </c>
      <c r="AA5" s="109" t="s">
        <v>16</v>
      </c>
    </row>
    <row r="6" spans="1:52" ht="15" customHeight="1" x14ac:dyDescent="0.2">
      <c r="A6" s="34"/>
      <c r="B6" s="82"/>
      <c r="C6" s="35"/>
      <c r="D6" s="87"/>
      <c r="E6" s="108" t="s">
        <v>122</v>
      </c>
      <c r="F6" s="108">
        <v>12.35</v>
      </c>
      <c r="G6" s="108">
        <v>13.13</v>
      </c>
      <c r="H6" s="108">
        <v>13.27</v>
      </c>
      <c r="I6" s="108">
        <v>13.42</v>
      </c>
      <c r="J6" s="108">
        <v>13.53</v>
      </c>
      <c r="K6" s="108">
        <v>13.65</v>
      </c>
      <c r="L6" s="108">
        <v>13.78</v>
      </c>
      <c r="M6" s="108">
        <v>13.94</v>
      </c>
      <c r="N6" s="108">
        <v>14.07</v>
      </c>
      <c r="O6" s="108">
        <v>14.22</v>
      </c>
      <c r="P6" s="108">
        <v>14.37</v>
      </c>
      <c r="Q6" s="108">
        <v>14.49</v>
      </c>
      <c r="R6" s="108">
        <v>14.66</v>
      </c>
      <c r="S6" s="108">
        <v>14.79</v>
      </c>
      <c r="T6" s="108">
        <v>14.93</v>
      </c>
      <c r="U6" s="108">
        <v>15.09</v>
      </c>
      <c r="V6" s="108">
        <v>15.24</v>
      </c>
      <c r="W6" s="108">
        <v>15.4</v>
      </c>
      <c r="X6" s="108">
        <v>15.55</v>
      </c>
      <c r="Y6" s="108">
        <v>15.69</v>
      </c>
      <c r="Z6" s="108">
        <v>15.86</v>
      </c>
      <c r="AA6" s="112"/>
    </row>
    <row r="7" spans="1:52" ht="15" customHeight="1" x14ac:dyDescent="0.25">
      <c r="A7" s="80">
        <v>1</v>
      </c>
      <c r="B7" s="16"/>
      <c r="C7" s="16"/>
      <c r="D7" s="60"/>
      <c r="E7" s="26" t="s">
        <v>127</v>
      </c>
      <c r="F7" s="26">
        <f>ROUND(F6*1.03,2)</f>
        <v>12.72</v>
      </c>
      <c r="G7" s="26">
        <v>13.52</v>
      </c>
      <c r="H7" s="26">
        <f t="shared" ref="H7:Z7" si="0">ROUND(H6*1.03,2)</f>
        <v>13.67</v>
      </c>
      <c r="I7" s="26">
        <f t="shared" si="0"/>
        <v>13.82</v>
      </c>
      <c r="J7" s="26">
        <f t="shared" si="0"/>
        <v>13.94</v>
      </c>
      <c r="K7" s="26">
        <f t="shared" si="0"/>
        <v>14.06</v>
      </c>
      <c r="L7" s="26">
        <f t="shared" si="0"/>
        <v>14.19</v>
      </c>
      <c r="M7" s="26">
        <f t="shared" si="0"/>
        <v>14.36</v>
      </c>
      <c r="N7" s="26">
        <f t="shared" si="0"/>
        <v>14.49</v>
      </c>
      <c r="O7" s="26">
        <f t="shared" si="0"/>
        <v>14.65</v>
      </c>
      <c r="P7" s="26">
        <f t="shared" si="0"/>
        <v>14.8</v>
      </c>
      <c r="Q7" s="26">
        <f t="shared" si="0"/>
        <v>14.92</v>
      </c>
      <c r="R7" s="26">
        <f t="shared" si="0"/>
        <v>15.1</v>
      </c>
      <c r="S7" s="26">
        <f t="shared" si="0"/>
        <v>15.23</v>
      </c>
      <c r="T7" s="26">
        <f t="shared" si="0"/>
        <v>15.38</v>
      </c>
      <c r="U7" s="26">
        <f t="shared" si="0"/>
        <v>15.54</v>
      </c>
      <c r="V7" s="26">
        <f t="shared" si="0"/>
        <v>15.7</v>
      </c>
      <c r="W7" s="26">
        <f t="shared" si="0"/>
        <v>15.86</v>
      </c>
      <c r="X7" s="26">
        <f t="shared" si="0"/>
        <v>16.02</v>
      </c>
      <c r="Y7" s="26">
        <f t="shared" si="0"/>
        <v>16.16</v>
      </c>
      <c r="Z7" s="26">
        <f t="shared" si="0"/>
        <v>16.34</v>
      </c>
      <c r="AA7" s="113" t="s">
        <v>12</v>
      </c>
      <c r="AB7" s="1">
        <f>SUM(G10-G6)/G6</f>
        <v>7.3115003808073037E-2</v>
      </c>
    </row>
    <row r="8" spans="1:52" ht="15" customHeight="1" x14ac:dyDescent="0.25">
      <c r="A8" s="49"/>
      <c r="B8" s="83"/>
      <c r="C8" s="29"/>
      <c r="D8" s="86"/>
      <c r="E8" s="28" t="s">
        <v>128</v>
      </c>
      <c r="F8" s="28"/>
      <c r="G8" s="28">
        <f>ROUND(G7*1.03,2)</f>
        <v>13.93</v>
      </c>
      <c r="H8" s="28">
        <f>ROUND(G8*1.01,2)</f>
        <v>14.07</v>
      </c>
      <c r="I8" s="28">
        <f t="shared" ref="I8:Z8" si="1">ROUND(H8*1.01,2)</f>
        <v>14.21</v>
      </c>
      <c r="J8" s="28">
        <f t="shared" si="1"/>
        <v>14.35</v>
      </c>
      <c r="K8" s="28">
        <f t="shared" si="1"/>
        <v>14.49</v>
      </c>
      <c r="L8" s="28">
        <f t="shared" si="1"/>
        <v>14.63</v>
      </c>
      <c r="M8" s="28">
        <f t="shared" si="1"/>
        <v>14.78</v>
      </c>
      <c r="N8" s="28">
        <f t="shared" si="1"/>
        <v>14.93</v>
      </c>
      <c r="O8" s="28">
        <f t="shared" si="1"/>
        <v>15.08</v>
      </c>
      <c r="P8" s="28">
        <f t="shared" si="1"/>
        <v>15.23</v>
      </c>
      <c r="Q8" s="28">
        <f t="shared" si="1"/>
        <v>15.38</v>
      </c>
      <c r="R8" s="28">
        <f t="shared" si="1"/>
        <v>15.53</v>
      </c>
      <c r="S8" s="28">
        <f t="shared" si="1"/>
        <v>15.69</v>
      </c>
      <c r="T8" s="28">
        <f t="shared" si="1"/>
        <v>15.85</v>
      </c>
      <c r="U8" s="28">
        <f t="shared" si="1"/>
        <v>16.010000000000002</v>
      </c>
      <c r="V8" s="28">
        <f t="shared" si="1"/>
        <v>16.170000000000002</v>
      </c>
      <c r="W8" s="28">
        <f t="shared" si="1"/>
        <v>16.329999999999998</v>
      </c>
      <c r="X8" s="28">
        <f t="shared" si="1"/>
        <v>16.489999999999998</v>
      </c>
      <c r="Y8" s="28">
        <f t="shared" si="1"/>
        <v>16.649999999999999</v>
      </c>
      <c r="Z8" s="28">
        <f t="shared" si="1"/>
        <v>16.82</v>
      </c>
      <c r="AA8" s="113"/>
    </row>
    <row r="9" spans="1:52" ht="15" customHeight="1" thickBot="1" x14ac:dyDescent="0.3">
      <c r="A9" s="122"/>
      <c r="B9" s="94"/>
      <c r="C9" s="94"/>
      <c r="D9" s="94"/>
      <c r="E9" s="46" t="s">
        <v>129</v>
      </c>
      <c r="F9" s="46"/>
      <c r="G9" s="46">
        <f>ROUND(G8*1.03,2)</f>
        <v>14.35</v>
      </c>
      <c r="H9" s="46">
        <f>ROUND(G9*1.02,2)</f>
        <v>14.64</v>
      </c>
      <c r="I9" s="46">
        <f t="shared" ref="I9:Z9" si="2">ROUND(H9*1.02,2)</f>
        <v>14.93</v>
      </c>
      <c r="J9" s="46">
        <f t="shared" si="2"/>
        <v>15.23</v>
      </c>
      <c r="K9" s="46">
        <f t="shared" si="2"/>
        <v>15.53</v>
      </c>
      <c r="L9" s="46">
        <f t="shared" si="2"/>
        <v>15.84</v>
      </c>
      <c r="M9" s="46">
        <f t="shared" si="2"/>
        <v>16.16</v>
      </c>
      <c r="N9" s="46">
        <f t="shared" si="2"/>
        <v>16.48</v>
      </c>
      <c r="O9" s="46">
        <f t="shared" si="2"/>
        <v>16.809999999999999</v>
      </c>
      <c r="P9" s="46">
        <f t="shared" si="2"/>
        <v>17.149999999999999</v>
      </c>
      <c r="Q9" s="46">
        <f t="shared" si="2"/>
        <v>17.489999999999998</v>
      </c>
      <c r="R9" s="46">
        <f t="shared" si="2"/>
        <v>17.84</v>
      </c>
      <c r="S9" s="46">
        <f t="shared" si="2"/>
        <v>18.2</v>
      </c>
      <c r="T9" s="46">
        <f t="shared" si="2"/>
        <v>18.559999999999999</v>
      </c>
      <c r="U9" s="46">
        <f t="shared" si="2"/>
        <v>18.93</v>
      </c>
      <c r="V9" s="46">
        <f t="shared" si="2"/>
        <v>19.309999999999999</v>
      </c>
      <c r="W9" s="46">
        <f t="shared" si="2"/>
        <v>19.7</v>
      </c>
      <c r="X9" s="46">
        <f t="shared" si="2"/>
        <v>20.09</v>
      </c>
      <c r="Y9" s="46">
        <f t="shared" si="2"/>
        <v>20.49</v>
      </c>
      <c r="Z9" s="46">
        <f t="shared" si="2"/>
        <v>20.9</v>
      </c>
      <c r="AA9" s="114"/>
    </row>
    <row r="10" spans="1:52" ht="15" customHeight="1" x14ac:dyDescent="0.25">
      <c r="A10" s="49"/>
      <c r="B10" s="79"/>
      <c r="C10" s="32"/>
      <c r="D10" s="59"/>
      <c r="E10" s="103" t="s">
        <v>122</v>
      </c>
      <c r="F10" s="103">
        <v>13.25</v>
      </c>
      <c r="G10" s="103">
        <v>14.09</v>
      </c>
      <c r="H10" s="103">
        <v>14.25</v>
      </c>
      <c r="I10" s="103">
        <v>14.39</v>
      </c>
      <c r="J10" s="103">
        <v>14.51</v>
      </c>
      <c r="K10" s="103">
        <v>14.68</v>
      </c>
      <c r="L10" s="103">
        <v>14.81</v>
      </c>
      <c r="M10" s="103">
        <v>14.95</v>
      </c>
      <c r="N10" s="103">
        <v>15.11</v>
      </c>
      <c r="O10" s="103">
        <v>15.26</v>
      </c>
      <c r="P10" s="103">
        <v>15.43</v>
      </c>
      <c r="Q10" s="103">
        <v>15.57</v>
      </c>
      <c r="R10" s="103">
        <v>15.71</v>
      </c>
      <c r="S10" s="103">
        <v>15.88</v>
      </c>
      <c r="T10" s="103">
        <v>16.05</v>
      </c>
      <c r="U10" s="103">
        <v>16.190000000000001</v>
      </c>
      <c r="V10" s="103">
        <v>16.36</v>
      </c>
      <c r="W10" s="103">
        <v>16.54</v>
      </c>
      <c r="X10" s="103">
        <v>16.690000000000001</v>
      </c>
      <c r="Y10" s="103">
        <v>16.86</v>
      </c>
      <c r="Z10" s="103">
        <v>17.02</v>
      </c>
      <c r="AA10" s="113"/>
    </row>
    <row r="11" spans="1:52" ht="15" customHeight="1" x14ac:dyDescent="0.25">
      <c r="A11" s="80">
        <v>2</v>
      </c>
      <c r="B11" s="16"/>
      <c r="C11" s="16"/>
      <c r="D11" s="60"/>
      <c r="E11" s="26" t="s">
        <v>127</v>
      </c>
      <c r="F11" s="26">
        <f>ROUND(F10*1.03,2)</f>
        <v>13.65</v>
      </c>
      <c r="G11" s="26">
        <v>14.51</v>
      </c>
      <c r="H11" s="26">
        <f t="shared" ref="H11:Z11" si="3">ROUND(H10*1.03,2)</f>
        <v>14.68</v>
      </c>
      <c r="I11" s="26">
        <f t="shared" si="3"/>
        <v>14.82</v>
      </c>
      <c r="J11" s="26">
        <f t="shared" si="3"/>
        <v>14.95</v>
      </c>
      <c r="K11" s="26">
        <f t="shared" si="3"/>
        <v>15.12</v>
      </c>
      <c r="L11" s="26">
        <f t="shared" si="3"/>
        <v>15.25</v>
      </c>
      <c r="M11" s="26">
        <f t="shared" si="3"/>
        <v>15.4</v>
      </c>
      <c r="N11" s="26">
        <f t="shared" si="3"/>
        <v>15.56</v>
      </c>
      <c r="O11" s="26">
        <f t="shared" si="3"/>
        <v>15.72</v>
      </c>
      <c r="P11" s="26">
        <f t="shared" si="3"/>
        <v>15.89</v>
      </c>
      <c r="Q11" s="26">
        <f t="shared" si="3"/>
        <v>16.04</v>
      </c>
      <c r="R11" s="26">
        <f t="shared" si="3"/>
        <v>16.18</v>
      </c>
      <c r="S11" s="26">
        <f t="shared" si="3"/>
        <v>16.36</v>
      </c>
      <c r="T11" s="26">
        <f t="shared" si="3"/>
        <v>16.53</v>
      </c>
      <c r="U11" s="26">
        <f t="shared" si="3"/>
        <v>16.68</v>
      </c>
      <c r="V11" s="26">
        <f t="shared" si="3"/>
        <v>16.850000000000001</v>
      </c>
      <c r="W11" s="26">
        <f t="shared" si="3"/>
        <v>17.04</v>
      </c>
      <c r="X11" s="26">
        <f t="shared" si="3"/>
        <v>17.190000000000001</v>
      </c>
      <c r="Y11" s="26">
        <f t="shared" si="3"/>
        <v>17.37</v>
      </c>
      <c r="Z11" s="26">
        <f t="shared" si="3"/>
        <v>17.53</v>
      </c>
      <c r="AA11" s="113" t="s">
        <v>12</v>
      </c>
    </row>
    <row r="12" spans="1:52" ht="15" customHeight="1" x14ac:dyDescent="0.25">
      <c r="A12" s="49"/>
      <c r="B12" s="78"/>
      <c r="C12" s="16"/>
      <c r="D12" s="60"/>
      <c r="E12" s="28" t="s">
        <v>128</v>
      </c>
      <c r="F12" s="28"/>
      <c r="G12" s="28">
        <v>14.95</v>
      </c>
      <c r="H12" s="28">
        <f>ROUND(G12*1.01,2)</f>
        <v>15.1</v>
      </c>
      <c r="I12" s="28">
        <f t="shared" ref="I12:Z12" si="4">ROUND(H12*1.01,2)</f>
        <v>15.25</v>
      </c>
      <c r="J12" s="28">
        <f t="shared" si="4"/>
        <v>15.4</v>
      </c>
      <c r="K12" s="28">
        <f t="shared" si="4"/>
        <v>15.55</v>
      </c>
      <c r="L12" s="28">
        <f t="shared" si="4"/>
        <v>15.71</v>
      </c>
      <c r="M12" s="28">
        <f t="shared" si="4"/>
        <v>15.87</v>
      </c>
      <c r="N12" s="28">
        <f t="shared" si="4"/>
        <v>16.03</v>
      </c>
      <c r="O12" s="28">
        <f t="shared" si="4"/>
        <v>16.190000000000001</v>
      </c>
      <c r="P12" s="28">
        <f t="shared" si="4"/>
        <v>16.350000000000001</v>
      </c>
      <c r="Q12" s="28">
        <f t="shared" si="4"/>
        <v>16.510000000000002</v>
      </c>
      <c r="R12" s="28">
        <f t="shared" si="4"/>
        <v>16.68</v>
      </c>
      <c r="S12" s="28">
        <f t="shared" si="4"/>
        <v>16.850000000000001</v>
      </c>
      <c r="T12" s="28">
        <f t="shared" si="4"/>
        <v>17.02</v>
      </c>
      <c r="U12" s="28">
        <f t="shared" si="4"/>
        <v>17.190000000000001</v>
      </c>
      <c r="V12" s="28">
        <f t="shared" si="4"/>
        <v>17.36</v>
      </c>
      <c r="W12" s="28">
        <f t="shared" si="4"/>
        <v>17.53</v>
      </c>
      <c r="X12" s="28">
        <f t="shared" si="4"/>
        <v>17.71</v>
      </c>
      <c r="Y12" s="28">
        <f t="shared" si="4"/>
        <v>17.89</v>
      </c>
      <c r="Z12" s="28">
        <f t="shared" si="4"/>
        <v>18.07</v>
      </c>
      <c r="AA12" s="113"/>
    </row>
    <row r="13" spans="1:52" s="70" customFormat="1" ht="15" customHeight="1" thickBot="1" x14ac:dyDescent="0.3">
      <c r="A13" s="43"/>
      <c r="B13" s="77"/>
      <c r="C13" s="44"/>
      <c r="D13" s="88"/>
      <c r="E13" s="46" t="s">
        <v>129</v>
      </c>
      <c r="F13" s="46"/>
      <c r="G13" s="46">
        <f>ROUND(G12*1.03,2)</f>
        <v>15.4</v>
      </c>
      <c r="H13" s="46">
        <f>ROUND(G13*1.02,2)</f>
        <v>15.71</v>
      </c>
      <c r="I13" s="46">
        <f t="shared" ref="I13:Z13" si="5">ROUND(H13*1.02,2)</f>
        <v>16.02</v>
      </c>
      <c r="J13" s="46">
        <f t="shared" si="5"/>
        <v>16.34</v>
      </c>
      <c r="K13" s="46">
        <f t="shared" si="5"/>
        <v>16.670000000000002</v>
      </c>
      <c r="L13" s="46">
        <f t="shared" si="5"/>
        <v>17</v>
      </c>
      <c r="M13" s="46">
        <f t="shared" si="5"/>
        <v>17.34</v>
      </c>
      <c r="N13" s="46">
        <f t="shared" si="5"/>
        <v>17.690000000000001</v>
      </c>
      <c r="O13" s="46">
        <f t="shared" si="5"/>
        <v>18.04</v>
      </c>
      <c r="P13" s="46">
        <f t="shared" si="5"/>
        <v>18.399999999999999</v>
      </c>
      <c r="Q13" s="46">
        <f t="shared" si="5"/>
        <v>18.77</v>
      </c>
      <c r="R13" s="46">
        <f t="shared" si="5"/>
        <v>19.149999999999999</v>
      </c>
      <c r="S13" s="46">
        <f t="shared" si="5"/>
        <v>19.53</v>
      </c>
      <c r="T13" s="46">
        <f t="shared" si="5"/>
        <v>19.920000000000002</v>
      </c>
      <c r="U13" s="46">
        <f t="shared" si="5"/>
        <v>20.32</v>
      </c>
      <c r="V13" s="46">
        <f t="shared" si="5"/>
        <v>20.73</v>
      </c>
      <c r="W13" s="46">
        <f t="shared" si="5"/>
        <v>21.14</v>
      </c>
      <c r="X13" s="46">
        <f t="shared" si="5"/>
        <v>21.56</v>
      </c>
      <c r="Y13" s="46">
        <f t="shared" si="5"/>
        <v>21.99</v>
      </c>
      <c r="Z13" s="46">
        <f t="shared" si="5"/>
        <v>22.43</v>
      </c>
      <c r="AA13" s="114"/>
      <c r="AB13" s="1"/>
      <c r="AC13" s="1"/>
      <c r="AD13" s="1"/>
      <c r="AE13" s="1"/>
      <c r="AF13" s="1"/>
      <c r="AG13" s="1"/>
      <c r="AH13" s="1"/>
      <c r="AI13" s="1"/>
      <c r="AJ13" s="1"/>
      <c r="AK13" s="1"/>
      <c r="AL13" s="1"/>
      <c r="AM13" s="1"/>
      <c r="AN13" s="1"/>
      <c r="AO13" s="1"/>
      <c r="AP13" s="1"/>
      <c r="AQ13" s="1"/>
      <c r="AR13" s="1"/>
      <c r="AS13" s="1"/>
      <c r="AT13" s="1"/>
      <c r="AU13" s="1"/>
      <c r="AV13" s="1"/>
      <c r="AW13" s="1"/>
      <c r="AX13" s="1"/>
      <c r="AY13" s="1"/>
      <c r="AZ13" s="1"/>
    </row>
    <row r="14" spans="1:52" ht="15" customHeight="1" x14ac:dyDescent="0.25">
      <c r="A14" s="49"/>
      <c r="B14" s="79"/>
      <c r="C14" s="32"/>
      <c r="D14" s="59"/>
      <c r="E14" s="103" t="s">
        <v>122</v>
      </c>
      <c r="F14" s="103">
        <v>13.94</v>
      </c>
      <c r="G14" s="103">
        <v>14.81</v>
      </c>
      <c r="H14" s="103">
        <v>14.95</v>
      </c>
      <c r="I14" s="103">
        <v>15.11</v>
      </c>
      <c r="J14" s="103">
        <v>15.26</v>
      </c>
      <c r="K14" s="103">
        <v>15.43</v>
      </c>
      <c r="L14" s="103">
        <v>15.57</v>
      </c>
      <c r="M14" s="103">
        <v>15.71</v>
      </c>
      <c r="N14" s="103">
        <v>15.88</v>
      </c>
      <c r="O14" s="103">
        <v>16.05</v>
      </c>
      <c r="P14" s="103">
        <v>16.190000000000001</v>
      </c>
      <c r="Q14" s="103">
        <v>16.36</v>
      </c>
      <c r="R14" s="103">
        <v>16.54</v>
      </c>
      <c r="S14" s="103">
        <v>16.690000000000001</v>
      </c>
      <c r="T14" s="103">
        <v>16.86</v>
      </c>
      <c r="U14" s="103">
        <v>17.02</v>
      </c>
      <c r="V14" s="103">
        <v>17.190000000000001</v>
      </c>
      <c r="W14" s="103">
        <v>17.37</v>
      </c>
      <c r="X14" s="103">
        <v>17.54</v>
      </c>
      <c r="Y14" s="103">
        <v>17.72</v>
      </c>
      <c r="Z14" s="103">
        <v>17.88</v>
      </c>
      <c r="AA14" s="113"/>
    </row>
    <row r="15" spans="1:52" ht="15" customHeight="1" x14ac:dyDescent="0.25">
      <c r="A15" s="80">
        <v>3</v>
      </c>
      <c r="B15" s="16"/>
      <c r="C15" s="16"/>
      <c r="D15" s="60"/>
      <c r="E15" s="26" t="s">
        <v>127</v>
      </c>
      <c r="F15" s="26"/>
      <c r="G15" s="26">
        <v>15.25</v>
      </c>
      <c r="H15" s="26">
        <f t="shared" ref="H15:Z15" si="6">ROUND(H14*1.03,2)</f>
        <v>15.4</v>
      </c>
      <c r="I15" s="26">
        <f t="shared" si="6"/>
        <v>15.56</v>
      </c>
      <c r="J15" s="26">
        <f t="shared" si="6"/>
        <v>15.72</v>
      </c>
      <c r="K15" s="26">
        <f t="shared" si="6"/>
        <v>15.89</v>
      </c>
      <c r="L15" s="26">
        <f t="shared" si="6"/>
        <v>16.04</v>
      </c>
      <c r="M15" s="26">
        <f t="shared" si="6"/>
        <v>16.18</v>
      </c>
      <c r="N15" s="26">
        <f t="shared" si="6"/>
        <v>16.36</v>
      </c>
      <c r="O15" s="26">
        <f t="shared" si="6"/>
        <v>16.53</v>
      </c>
      <c r="P15" s="26">
        <f t="shared" si="6"/>
        <v>16.68</v>
      </c>
      <c r="Q15" s="26">
        <f t="shared" si="6"/>
        <v>16.850000000000001</v>
      </c>
      <c r="R15" s="26">
        <f t="shared" si="6"/>
        <v>17.04</v>
      </c>
      <c r="S15" s="26">
        <f t="shared" si="6"/>
        <v>17.190000000000001</v>
      </c>
      <c r="T15" s="26">
        <f t="shared" si="6"/>
        <v>17.37</v>
      </c>
      <c r="U15" s="26">
        <f t="shared" si="6"/>
        <v>17.53</v>
      </c>
      <c r="V15" s="26">
        <f t="shared" si="6"/>
        <v>17.71</v>
      </c>
      <c r="W15" s="26">
        <f t="shared" si="6"/>
        <v>17.89</v>
      </c>
      <c r="X15" s="26">
        <f t="shared" si="6"/>
        <v>18.07</v>
      </c>
      <c r="Y15" s="26">
        <f t="shared" si="6"/>
        <v>18.25</v>
      </c>
      <c r="Z15" s="26">
        <f t="shared" si="6"/>
        <v>18.420000000000002</v>
      </c>
      <c r="AA15" s="113" t="s">
        <v>12</v>
      </c>
    </row>
    <row r="16" spans="1:52" ht="15" customHeight="1" x14ac:dyDescent="0.25">
      <c r="A16" s="49"/>
      <c r="B16" s="83"/>
      <c r="C16" s="29"/>
      <c r="D16" s="86"/>
      <c r="E16" s="28" t="s">
        <v>128</v>
      </c>
      <c r="F16" s="76"/>
      <c r="G16" s="28">
        <f>ROUND(G15*1.03,2)</f>
        <v>15.71</v>
      </c>
      <c r="H16" s="28">
        <f>ROUND(G16*1.01,2)</f>
        <v>15.87</v>
      </c>
      <c r="I16" s="28">
        <f t="shared" ref="I16:Z16" si="7">ROUND(H16*1.01,2)</f>
        <v>16.03</v>
      </c>
      <c r="J16" s="28">
        <f t="shared" si="7"/>
        <v>16.190000000000001</v>
      </c>
      <c r="K16" s="28">
        <f t="shared" si="7"/>
        <v>16.350000000000001</v>
      </c>
      <c r="L16" s="28">
        <f t="shared" si="7"/>
        <v>16.510000000000002</v>
      </c>
      <c r="M16" s="28">
        <f t="shared" si="7"/>
        <v>16.68</v>
      </c>
      <c r="N16" s="28">
        <f t="shared" si="7"/>
        <v>16.850000000000001</v>
      </c>
      <c r="O16" s="28">
        <f t="shared" si="7"/>
        <v>17.02</v>
      </c>
      <c r="P16" s="28">
        <f t="shared" si="7"/>
        <v>17.190000000000001</v>
      </c>
      <c r="Q16" s="28">
        <f t="shared" si="7"/>
        <v>17.36</v>
      </c>
      <c r="R16" s="28">
        <f t="shared" si="7"/>
        <v>17.53</v>
      </c>
      <c r="S16" s="28">
        <f t="shared" si="7"/>
        <v>17.71</v>
      </c>
      <c r="T16" s="28">
        <f t="shared" si="7"/>
        <v>17.89</v>
      </c>
      <c r="U16" s="28">
        <f t="shared" si="7"/>
        <v>18.07</v>
      </c>
      <c r="V16" s="28">
        <f t="shared" si="7"/>
        <v>18.25</v>
      </c>
      <c r="W16" s="28">
        <f t="shared" si="7"/>
        <v>18.43</v>
      </c>
      <c r="X16" s="28">
        <f t="shared" si="7"/>
        <v>18.61</v>
      </c>
      <c r="Y16" s="28">
        <f t="shared" si="7"/>
        <v>18.8</v>
      </c>
      <c r="Z16" s="28">
        <f t="shared" si="7"/>
        <v>18.989999999999998</v>
      </c>
      <c r="AA16" s="113"/>
    </row>
    <row r="17" spans="1:27" ht="15" customHeight="1" thickBot="1" x14ac:dyDescent="0.3">
      <c r="A17" s="43"/>
      <c r="B17" s="94"/>
      <c r="C17" s="94"/>
      <c r="D17" s="94"/>
      <c r="E17" s="46" t="s">
        <v>129</v>
      </c>
      <c r="F17" s="46"/>
      <c r="G17" s="46">
        <f>ROUND(G16*1.03,2)</f>
        <v>16.18</v>
      </c>
      <c r="H17" s="46">
        <f>ROUND(G17*1.02,2)</f>
        <v>16.5</v>
      </c>
      <c r="I17" s="46">
        <f t="shared" ref="I17:Z17" si="8">ROUND(H17*1.02,2)</f>
        <v>16.829999999999998</v>
      </c>
      <c r="J17" s="46">
        <f t="shared" si="8"/>
        <v>17.170000000000002</v>
      </c>
      <c r="K17" s="46">
        <f t="shared" si="8"/>
        <v>17.510000000000002</v>
      </c>
      <c r="L17" s="46">
        <f t="shared" si="8"/>
        <v>17.86</v>
      </c>
      <c r="M17" s="46">
        <f t="shared" si="8"/>
        <v>18.22</v>
      </c>
      <c r="N17" s="46">
        <f t="shared" si="8"/>
        <v>18.579999999999998</v>
      </c>
      <c r="O17" s="46">
        <f t="shared" si="8"/>
        <v>18.95</v>
      </c>
      <c r="P17" s="46">
        <f t="shared" si="8"/>
        <v>19.329999999999998</v>
      </c>
      <c r="Q17" s="46">
        <f t="shared" si="8"/>
        <v>19.72</v>
      </c>
      <c r="R17" s="46">
        <f t="shared" si="8"/>
        <v>20.11</v>
      </c>
      <c r="S17" s="46">
        <f t="shared" si="8"/>
        <v>20.51</v>
      </c>
      <c r="T17" s="46">
        <f t="shared" si="8"/>
        <v>20.92</v>
      </c>
      <c r="U17" s="46">
        <f t="shared" si="8"/>
        <v>21.34</v>
      </c>
      <c r="V17" s="46">
        <f t="shared" si="8"/>
        <v>21.77</v>
      </c>
      <c r="W17" s="46">
        <f t="shared" si="8"/>
        <v>22.21</v>
      </c>
      <c r="X17" s="46">
        <f t="shared" si="8"/>
        <v>22.65</v>
      </c>
      <c r="Y17" s="46">
        <f t="shared" si="8"/>
        <v>23.1</v>
      </c>
      <c r="Z17" s="46">
        <f t="shared" si="8"/>
        <v>23.56</v>
      </c>
      <c r="AA17" s="114"/>
    </row>
    <row r="18" spans="1:27" ht="15" customHeight="1" x14ac:dyDescent="0.25">
      <c r="A18" s="49"/>
      <c r="B18" s="79"/>
      <c r="C18" s="32"/>
      <c r="D18" s="59"/>
      <c r="E18" s="103" t="s">
        <v>122</v>
      </c>
      <c r="F18" s="103">
        <v>14.68</v>
      </c>
      <c r="G18" s="103">
        <v>15.61</v>
      </c>
      <c r="H18" s="103">
        <v>15.79</v>
      </c>
      <c r="I18" s="103">
        <v>15.94</v>
      </c>
      <c r="J18" s="103">
        <v>16.09</v>
      </c>
      <c r="K18" s="103">
        <v>16.239999999999998</v>
      </c>
      <c r="L18" s="103">
        <v>16.420000000000002</v>
      </c>
      <c r="M18" s="103">
        <v>16.600000000000001</v>
      </c>
      <c r="N18" s="103">
        <v>16.739999999999998</v>
      </c>
      <c r="O18" s="103">
        <v>16.920000000000002</v>
      </c>
      <c r="P18" s="103">
        <v>17.079999999999998</v>
      </c>
      <c r="Q18" s="103">
        <v>17.260000000000002</v>
      </c>
      <c r="R18" s="103">
        <v>17.43</v>
      </c>
      <c r="S18" s="103">
        <v>17.62</v>
      </c>
      <c r="T18" s="103">
        <v>17.78</v>
      </c>
      <c r="U18" s="103">
        <v>17.97</v>
      </c>
      <c r="V18" s="103">
        <v>18.16</v>
      </c>
      <c r="W18" s="103">
        <v>18.32</v>
      </c>
      <c r="X18" s="103">
        <v>18.5</v>
      </c>
      <c r="Y18" s="103">
        <v>18.7</v>
      </c>
      <c r="Z18" s="103">
        <v>18.899999999999999</v>
      </c>
      <c r="AA18" s="113"/>
    </row>
    <row r="19" spans="1:27" ht="15" customHeight="1" x14ac:dyDescent="0.25">
      <c r="A19" s="49">
        <v>4</v>
      </c>
      <c r="B19" s="78"/>
      <c r="C19" s="16"/>
      <c r="D19" s="60"/>
      <c r="E19" s="26" t="s">
        <v>127</v>
      </c>
      <c r="F19" s="26"/>
      <c r="G19" s="26">
        <v>16.079999999999998</v>
      </c>
      <c r="H19" s="26">
        <f t="shared" ref="H19:Z19" si="9">ROUND(H18*1.03,2)</f>
        <v>16.260000000000002</v>
      </c>
      <c r="I19" s="26">
        <f t="shared" si="9"/>
        <v>16.420000000000002</v>
      </c>
      <c r="J19" s="26">
        <f t="shared" si="9"/>
        <v>16.57</v>
      </c>
      <c r="K19" s="26">
        <f t="shared" si="9"/>
        <v>16.73</v>
      </c>
      <c r="L19" s="26">
        <f t="shared" si="9"/>
        <v>16.91</v>
      </c>
      <c r="M19" s="26">
        <f t="shared" si="9"/>
        <v>17.100000000000001</v>
      </c>
      <c r="N19" s="26">
        <f t="shared" si="9"/>
        <v>17.239999999999998</v>
      </c>
      <c r="O19" s="26">
        <f t="shared" si="9"/>
        <v>17.43</v>
      </c>
      <c r="P19" s="26">
        <f t="shared" si="9"/>
        <v>17.59</v>
      </c>
      <c r="Q19" s="26">
        <f t="shared" si="9"/>
        <v>17.78</v>
      </c>
      <c r="R19" s="26">
        <f t="shared" si="9"/>
        <v>17.95</v>
      </c>
      <c r="S19" s="26">
        <f t="shared" si="9"/>
        <v>18.149999999999999</v>
      </c>
      <c r="T19" s="26">
        <f t="shared" si="9"/>
        <v>18.309999999999999</v>
      </c>
      <c r="U19" s="26">
        <f t="shared" si="9"/>
        <v>18.510000000000002</v>
      </c>
      <c r="V19" s="26">
        <f t="shared" si="9"/>
        <v>18.7</v>
      </c>
      <c r="W19" s="26">
        <f t="shared" si="9"/>
        <v>18.87</v>
      </c>
      <c r="X19" s="26">
        <f t="shared" si="9"/>
        <v>19.059999999999999</v>
      </c>
      <c r="Y19" s="26">
        <f t="shared" si="9"/>
        <v>19.260000000000002</v>
      </c>
      <c r="Z19" s="26">
        <f t="shared" si="9"/>
        <v>19.47</v>
      </c>
      <c r="AA19" s="113" t="s">
        <v>12</v>
      </c>
    </row>
    <row r="20" spans="1:27" ht="15" customHeight="1" x14ac:dyDescent="0.25">
      <c r="A20" s="80"/>
      <c r="B20" s="16"/>
      <c r="C20" s="16"/>
      <c r="D20" s="60"/>
      <c r="E20" s="28" t="s">
        <v>128</v>
      </c>
      <c r="F20" s="28"/>
      <c r="G20" s="28">
        <f>ROUND(G19*1.03,2)</f>
        <v>16.559999999999999</v>
      </c>
      <c r="H20" s="28">
        <f>ROUND(G20*1.01,2)</f>
        <v>16.73</v>
      </c>
      <c r="I20" s="28">
        <f t="shared" ref="I20:Z20" si="10">ROUND(H20*1.01,2)</f>
        <v>16.899999999999999</v>
      </c>
      <c r="J20" s="28">
        <f t="shared" si="10"/>
        <v>17.07</v>
      </c>
      <c r="K20" s="28">
        <f t="shared" si="10"/>
        <v>17.239999999999998</v>
      </c>
      <c r="L20" s="28">
        <f t="shared" si="10"/>
        <v>17.41</v>
      </c>
      <c r="M20" s="28">
        <f t="shared" si="10"/>
        <v>17.579999999999998</v>
      </c>
      <c r="N20" s="28">
        <f t="shared" si="10"/>
        <v>17.760000000000002</v>
      </c>
      <c r="O20" s="28">
        <f t="shared" si="10"/>
        <v>17.940000000000001</v>
      </c>
      <c r="P20" s="28">
        <f t="shared" si="10"/>
        <v>18.12</v>
      </c>
      <c r="Q20" s="28">
        <f t="shared" si="10"/>
        <v>18.3</v>
      </c>
      <c r="R20" s="28">
        <f t="shared" si="10"/>
        <v>18.48</v>
      </c>
      <c r="S20" s="28">
        <f t="shared" si="10"/>
        <v>18.66</v>
      </c>
      <c r="T20" s="28">
        <f t="shared" si="10"/>
        <v>18.850000000000001</v>
      </c>
      <c r="U20" s="28">
        <f t="shared" si="10"/>
        <v>19.04</v>
      </c>
      <c r="V20" s="28">
        <f t="shared" si="10"/>
        <v>19.23</v>
      </c>
      <c r="W20" s="28">
        <f t="shared" si="10"/>
        <v>19.420000000000002</v>
      </c>
      <c r="X20" s="28">
        <f t="shared" si="10"/>
        <v>19.61</v>
      </c>
      <c r="Y20" s="28">
        <f t="shared" si="10"/>
        <v>19.809999999999999</v>
      </c>
      <c r="Z20" s="28">
        <f t="shared" si="10"/>
        <v>20.010000000000002</v>
      </c>
      <c r="AA20" s="113"/>
    </row>
    <row r="21" spans="1:27" ht="15" customHeight="1" thickBot="1" x14ac:dyDescent="0.3">
      <c r="A21" s="43"/>
      <c r="B21" s="77"/>
      <c r="C21" s="44"/>
      <c r="D21" s="88"/>
      <c r="E21" s="46" t="s">
        <v>129</v>
      </c>
      <c r="F21" s="46"/>
      <c r="G21" s="46">
        <f>ROUND(G20*1.03,2)</f>
        <v>17.059999999999999</v>
      </c>
      <c r="H21" s="46">
        <f>ROUND(G21*1.02,2)</f>
        <v>17.399999999999999</v>
      </c>
      <c r="I21" s="46">
        <f t="shared" ref="I21:Z21" si="11">ROUND(H21*1.02,2)</f>
        <v>17.75</v>
      </c>
      <c r="J21" s="46">
        <f t="shared" si="11"/>
        <v>18.11</v>
      </c>
      <c r="K21" s="46">
        <f t="shared" si="11"/>
        <v>18.47</v>
      </c>
      <c r="L21" s="46">
        <f t="shared" si="11"/>
        <v>18.84</v>
      </c>
      <c r="M21" s="46">
        <f t="shared" si="11"/>
        <v>19.22</v>
      </c>
      <c r="N21" s="46">
        <f t="shared" si="11"/>
        <v>19.600000000000001</v>
      </c>
      <c r="O21" s="46">
        <f t="shared" si="11"/>
        <v>19.989999999999998</v>
      </c>
      <c r="P21" s="46">
        <f t="shared" si="11"/>
        <v>20.39</v>
      </c>
      <c r="Q21" s="46">
        <f t="shared" si="11"/>
        <v>20.8</v>
      </c>
      <c r="R21" s="46">
        <f t="shared" si="11"/>
        <v>21.22</v>
      </c>
      <c r="S21" s="46">
        <f t="shared" si="11"/>
        <v>21.64</v>
      </c>
      <c r="T21" s="46">
        <f t="shared" si="11"/>
        <v>22.07</v>
      </c>
      <c r="U21" s="46">
        <f t="shared" si="11"/>
        <v>22.51</v>
      </c>
      <c r="V21" s="46">
        <f t="shared" si="11"/>
        <v>22.96</v>
      </c>
      <c r="W21" s="46">
        <f t="shared" si="11"/>
        <v>23.42</v>
      </c>
      <c r="X21" s="46">
        <f t="shared" si="11"/>
        <v>23.89</v>
      </c>
      <c r="Y21" s="46">
        <f t="shared" si="11"/>
        <v>24.37</v>
      </c>
      <c r="Z21" s="46">
        <f t="shared" si="11"/>
        <v>24.86</v>
      </c>
      <c r="AA21" s="114"/>
    </row>
    <row r="22" spans="1:27" ht="15" customHeight="1" x14ac:dyDescent="0.25">
      <c r="A22" s="49"/>
      <c r="B22" s="79"/>
      <c r="C22" s="32"/>
      <c r="D22" s="59"/>
      <c r="E22" s="103" t="s">
        <v>122</v>
      </c>
      <c r="F22" s="103">
        <v>15.34</v>
      </c>
      <c r="G22" s="103">
        <v>16.309999999999999</v>
      </c>
      <c r="H22" s="103">
        <v>16.489999999999998</v>
      </c>
      <c r="I22" s="103">
        <v>16.66</v>
      </c>
      <c r="J22" s="103">
        <v>16.829999999999998</v>
      </c>
      <c r="K22" s="103">
        <v>16.989999999999998</v>
      </c>
      <c r="L22" s="103">
        <v>17.14</v>
      </c>
      <c r="M22" s="103">
        <v>17.329999999999998</v>
      </c>
      <c r="N22" s="103">
        <v>17.489999999999998</v>
      </c>
      <c r="O22" s="103">
        <v>17.690000000000001</v>
      </c>
      <c r="P22" s="103">
        <v>17.84</v>
      </c>
      <c r="Q22" s="103">
        <v>18.03</v>
      </c>
      <c r="R22" s="103">
        <v>18.22</v>
      </c>
      <c r="S22" s="103">
        <v>18.39</v>
      </c>
      <c r="T22" s="103">
        <v>18.559999999999999</v>
      </c>
      <c r="U22" s="103">
        <v>18.77</v>
      </c>
      <c r="V22" s="103">
        <v>18.96</v>
      </c>
      <c r="W22" s="103">
        <v>19.13</v>
      </c>
      <c r="X22" s="103">
        <v>19.34</v>
      </c>
      <c r="Y22" s="103">
        <v>19.53</v>
      </c>
      <c r="Z22" s="103">
        <v>19.7</v>
      </c>
      <c r="AA22" s="113"/>
    </row>
    <row r="23" spans="1:27" ht="15" customHeight="1" x14ac:dyDescent="0.25">
      <c r="A23" s="49">
        <v>5</v>
      </c>
      <c r="B23" s="78"/>
      <c r="C23" s="16"/>
      <c r="D23" s="60"/>
      <c r="E23" s="26" t="s">
        <v>127</v>
      </c>
      <c r="F23" s="26"/>
      <c r="G23" s="26">
        <v>16.8</v>
      </c>
      <c r="H23" s="26">
        <f t="shared" ref="H23:Z23" si="12">ROUND(H22*1.03,2)</f>
        <v>16.98</v>
      </c>
      <c r="I23" s="26">
        <f t="shared" si="12"/>
        <v>17.16</v>
      </c>
      <c r="J23" s="26">
        <f t="shared" si="12"/>
        <v>17.329999999999998</v>
      </c>
      <c r="K23" s="26">
        <f t="shared" si="12"/>
        <v>17.5</v>
      </c>
      <c r="L23" s="26">
        <f t="shared" si="12"/>
        <v>17.649999999999999</v>
      </c>
      <c r="M23" s="26">
        <f t="shared" si="12"/>
        <v>17.850000000000001</v>
      </c>
      <c r="N23" s="26">
        <f t="shared" si="12"/>
        <v>18.010000000000002</v>
      </c>
      <c r="O23" s="26">
        <f t="shared" si="12"/>
        <v>18.22</v>
      </c>
      <c r="P23" s="26">
        <f t="shared" si="12"/>
        <v>18.38</v>
      </c>
      <c r="Q23" s="26">
        <f t="shared" si="12"/>
        <v>18.57</v>
      </c>
      <c r="R23" s="26">
        <f t="shared" si="12"/>
        <v>18.77</v>
      </c>
      <c r="S23" s="26">
        <f t="shared" si="12"/>
        <v>18.940000000000001</v>
      </c>
      <c r="T23" s="26">
        <f t="shared" si="12"/>
        <v>19.12</v>
      </c>
      <c r="U23" s="26">
        <f t="shared" si="12"/>
        <v>19.329999999999998</v>
      </c>
      <c r="V23" s="26">
        <f t="shared" si="12"/>
        <v>19.53</v>
      </c>
      <c r="W23" s="26">
        <f t="shared" si="12"/>
        <v>19.7</v>
      </c>
      <c r="X23" s="26">
        <f t="shared" si="12"/>
        <v>19.920000000000002</v>
      </c>
      <c r="Y23" s="26">
        <f t="shared" si="12"/>
        <v>20.12</v>
      </c>
      <c r="Z23" s="26">
        <f t="shared" si="12"/>
        <v>20.29</v>
      </c>
      <c r="AA23" s="113" t="s">
        <v>12</v>
      </c>
    </row>
    <row r="24" spans="1:27" ht="15" customHeight="1" x14ac:dyDescent="0.25">
      <c r="A24" s="49"/>
      <c r="B24" s="78"/>
      <c r="C24" s="16"/>
      <c r="D24" s="60"/>
      <c r="E24" s="28" t="s">
        <v>128</v>
      </c>
      <c r="F24" s="28"/>
      <c r="G24" s="28">
        <f>ROUND(G23*1.03,2)</f>
        <v>17.3</v>
      </c>
      <c r="H24" s="28">
        <f>ROUND(G24*1.01,2)</f>
        <v>17.47</v>
      </c>
      <c r="I24" s="28">
        <f t="shared" ref="I24:Z24" si="13">ROUND(H24*1.01,2)</f>
        <v>17.64</v>
      </c>
      <c r="J24" s="28">
        <f t="shared" si="13"/>
        <v>17.82</v>
      </c>
      <c r="K24" s="28">
        <f t="shared" si="13"/>
        <v>18</v>
      </c>
      <c r="L24" s="28">
        <f t="shared" si="13"/>
        <v>18.18</v>
      </c>
      <c r="M24" s="28">
        <f t="shared" si="13"/>
        <v>18.36</v>
      </c>
      <c r="N24" s="28">
        <f t="shared" si="13"/>
        <v>18.54</v>
      </c>
      <c r="O24" s="28">
        <f t="shared" si="13"/>
        <v>18.73</v>
      </c>
      <c r="P24" s="28">
        <f t="shared" si="13"/>
        <v>18.920000000000002</v>
      </c>
      <c r="Q24" s="28">
        <f t="shared" si="13"/>
        <v>19.11</v>
      </c>
      <c r="R24" s="28">
        <f t="shared" si="13"/>
        <v>19.3</v>
      </c>
      <c r="S24" s="28">
        <f t="shared" si="13"/>
        <v>19.489999999999998</v>
      </c>
      <c r="T24" s="28">
        <f t="shared" si="13"/>
        <v>19.68</v>
      </c>
      <c r="U24" s="28">
        <f t="shared" si="13"/>
        <v>19.88</v>
      </c>
      <c r="V24" s="28">
        <f t="shared" si="13"/>
        <v>20.079999999999998</v>
      </c>
      <c r="W24" s="28">
        <f t="shared" si="13"/>
        <v>20.28</v>
      </c>
      <c r="X24" s="28">
        <f t="shared" si="13"/>
        <v>20.48</v>
      </c>
      <c r="Y24" s="28">
        <f t="shared" si="13"/>
        <v>20.68</v>
      </c>
      <c r="Z24" s="28">
        <f t="shared" si="13"/>
        <v>20.89</v>
      </c>
      <c r="AA24" s="113"/>
    </row>
    <row r="25" spans="1:27" ht="15" customHeight="1" thickBot="1" x14ac:dyDescent="0.3">
      <c r="A25" s="43"/>
      <c r="B25" s="77"/>
      <c r="C25" s="44"/>
      <c r="D25" s="88"/>
      <c r="E25" s="46" t="s">
        <v>129</v>
      </c>
      <c r="F25" s="46"/>
      <c r="G25" s="46">
        <f>ROUND(G24*1.03,2)</f>
        <v>17.82</v>
      </c>
      <c r="H25" s="46">
        <f>ROUND(G25*1.02,2)</f>
        <v>18.18</v>
      </c>
      <c r="I25" s="46">
        <f t="shared" ref="I25:Z25" si="14">ROUND(H25*1.02,2)</f>
        <v>18.54</v>
      </c>
      <c r="J25" s="46">
        <f t="shared" si="14"/>
        <v>18.91</v>
      </c>
      <c r="K25" s="46">
        <f t="shared" si="14"/>
        <v>19.29</v>
      </c>
      <c r="L25" s="46">
        <f t="shared" si="14"/>
        <v>19.68</v>
      </c>
      <c r="M25" s="46">
        <f t="shared" si="14"/>
        <v>20.07</v>
      </c>
      <c r="N25" s="46">
        <f t="shared" si="14"/>
        <v>20.47</v>
      </c>
      <c r="O25" s="46">
        <f t="shared" si="14"/>
        <v>20.88</v>
      </c>
      <c r="P25" s="46">
        <f t="shared" si="14"/>
        <v>21.3</v>
      </c>
      <c r="Q25" s="46">
        <f t="shared" si="14"/>
        <v>21.73</v>
      </c>
      <c r="R25" s="46">
        <f t="shared" si="14"/>
        <v>22.16</v>
      </c>
      <c r="S25" s="46">
        <f t="shared" si="14"/>
        <v>22.6</v>
      </c>
      <c r="T25" s="46">
        <f t="shared" si="14"/>
        <v>23.05</v>
      </c>
      <c r="U25" s="46">
        <f t="shared" si="14"/>
        <v>23.51</v>
      </c>
      <c r="V25" s="46">
        <f t="shared" si="14"/>
        <v>23.98</v>
      </c>
      <c r="W25" s="46">
        <f t="shared" si="14"/>
        <v>24.46</v>
      </c>
      <c r="X25" s="46">
        <f t="shared" si="14"/>
        <v>24.95</v>
      </c>
      <c r="Y25" s="46">
        <f t="shared" si="14"/>
        <v>25.45</v>
      </c>
      <c r="Z25" s="46">
        <f t="shared" si="14"/>
        <v>25.96</v>
      </c>
      <c r="AA25" s="114"/>
    </row>
    <row r="26" spans="1:27" ht="15" customHeight="1" x14ac:dyDescent="0.25">
      <c r="A26" s="49"/>
      <c r="B26" s="79"/>
      <c r="C26" s="32"/>
      <c r="D26" s="59"/>
      <c r="E26" s="103" t="s">
        <v>122</v>
      </c>
      <c r="F26" s="103">
        <v>15.91</v>
      </c>
      <c r="G26" s="103">
        <v>16.93</v>
      </c>
      <c r="H26" s="103">
        <v>17.09</v>
      </c>
      <c r="I26" s="103">
        <v>17.27</v>
      </c>
      <c r="J26" s="103">
        <v>17.440000000000001</v>
      </c>
      <c r="K26" s="103">
        <v>17.63</v>
      </c>
      <c r="L26" s="103">
        <v>17.79</v>
      </c>
      <c r="M26" s="103">
        <v>17.98</v>
      </c>
      <c r="N26" s="103">
        <v>18.170000000000002</v>
      </c>
      <c r="O26" s="103">
        <v>18.329999999999998</v>
      </c>
      <c r="P26" s="103">
        <v>18.510000000000002</v>
      </c>
      <c r="Q26" s="103">
        <v>18.71</v>
      </c>
      <c r="R26" s="103">
        <v>18.91</v>
      </c>
      <c r="S26" s="103">
        <v>19.079999999999998</v>
      </c>
      <c r="T26" s="103">
        <v>19.260000000000002</v>
      </c>
      <c r="U26" s="103">
        <v>19.48</v>
      </c>
      <c r="V26" s="103">
        <v>19.649999999999999</v>
      </c>
      <c r="W26" s="103">
        <v>19.850000000000001</v>
      </c>
      <c r="X26" s="103">
        <v>20.059999999999999</v>
      </c>
      <c r="Y26" s="103">
        <v>20.260000000000002</v>
      </c>
      <c r="Z26" s="103">
        <v>20.46</v>
      </c>
      <c r="AA26" s="113"/>
    </row>
    <row r="27" spans="1:27" ht="15" customHeight="1" x14ac:dyDescent="0.25">
      <c r="A27" s="49">
        <v>6</v>
      </c>
      <c r="B27" s="78"/>
      <c r="C27" s="16"/>
      <c r="D27" s="60"/>
      <c r="E27" s="26" t="s">
        <v>127</v>
      </c>
      <c r="F27" s="26"/>
      <c r="G27" s="26">
        <f>ROUND(G26*1.03,2)</f>
        <v>17.440000000000001</v>
      </c>
      <c r="H27" s="26">
        <f t="shared" ref="H27:Z27" si="15">ROUND(H26*1.03,2)</f>
        <v>17.600000000000001</v>
      </c>
      <c r="I27" s="26">
        <f t="shared" si="15"/>
        <v>17.79</v>
      </c>
      <c r="J27" s="26">
        <f t="shared" si="15"/>
        <v>17.96</v>
      </c>
      <c r="K27" s="26">
        <f t="shared" si="15"/>
        <v>18.16</v>
      </c>
      <c r="L27" s="26">
        <f t="shared" si="15"/>
        <v>18.32</v>
      </c>
      <c r="M27" s="26">
        <f t="shared" si="15"/>
        <v>18.52</v>
      </c>
      <c r="N27" s="26">
        <f t="shared" si="15"/>
        <v>18.72</v>
      </c>
      <c r="O27" s="26">
        <f t="shared" si="15"/>
        <v>18.88</v>
      </c>
      <c r="P27" s="26">
        <f t="shared" si="15"/>
        <v>19.07</v>
      </c>
      <c r="Q27" s="26">
        <f t="shared" si="15"/>
        <v>19.27</v>
      </c>
      <c r="R27" s="26">
        <f t="shared" si="15"/>
        <v>19.48</v>
      </c>
      <c r="S27" s="26">
        <f t="shared" si="15"/>
        <v>19.649999999999999</v>
      </c>
      <c r="T27" s="26">
        <f t="shared" si="15"/>
        <v>19.84</v>
      </c>
      <c r="U27" s="26">
        <f t="shared" si="15"/>
        <v>20.059999999999999</v>
      </c>
      <c r="V27" s="26">
        <f t="shared" si="15"/>
        <v>20.239999999999998</v>
      </c>
      <c r="W27" s="26">
        <f t="shared" si="15"/>
        <v>20.45</v>
      </c>
      <c r="X27" s="26">
        <f t="shared" si="15"/>
        <v>20.66</v>
      </c>
      <c r="Y27" s="26">
        <f t="shared" si="15"/>
        <v>20.87</v>
      </c>
      <c r="Z27" s="26">
        <f t="shared" si="15"/>
        <v>21.07</v>
      </c>
      <c r="AA27" s="113" t="s">
        <v>137</v>
      </c>
    </row>
    <row r="28" spans="1:27" ht="15" customHeight="1" x14ac:dyDescent="0.25">
      <c r="A28" s="49"/>
      <c r="B28" s="78"/>
      <c r="C28" s="16"/>
      <c r="D28" s="60"/>
      <c r="E28" s="28" t="s">
        <v>128</v>
      </c>
      <c r="F28" s="28"/>
      <c r="G28" s="28">
        <f>ROUND(G27*1.03,2)</f>
        <v>17.96</v>
      </c>
      <c r="H28" s="28">
        <f>ROUND(G28*1.01,2)</f>
        <v>18.14</v>
      </c>
      <c r="I28" s="28">
        <f t="shared" ref="I28:Z28" si="16">ROUND(H28*1.01,2)</f>
        <v>18.32</v>
      </c>
      <c r="J28" s="28">
        <f t="shared" si="16"/>
        <v>18.5</v>
      </c>
      <c r="K28" s="28">
        <f t="shared" si="16"/>
        <v>18.690000000000001</v>
      </c>
      <c r="L28" s="28">
        <f t="shared" si="16"/>
        <v>18.88</v>
      </c>
      <c r="M28" s="28">
        <f t="shared" si="16"/>
        <v>19.07</v>
      </c>
      <c r="N28" s="28">
        <f t="shared" si="16"/>
        <v>19.260000000000002</v>
      </c>
      <c r="O28" s="28">
        <f t="shared" si="16"/>
        <v>19.45</v>
      </c>
      <c r="P28" s="28">
        <f t="shared" si="16"/>
        <v>19.64</v>
      </c>
      <c r="Q28" s="28">
        <f t="shared" si="16"/>
        <v>19.84</v>
      </c>
      <c r="R28" s="28">
        <f t="shared" si="16"/>
        <v>20.04</v>
      </c>
      <c r="S28" s="28">
        <f t="shared" si="16"/>
        <v>20.239999999999998</v>
      </c>
      <c r="T28" s="28">
        <f t="shared" si="16"/>
        <v>20.440000000000001</v>
      </c>
      <c r="U28" s="28">
        <f t="shared" si="16"/>
        <v>20.64</v>
      </c>
      <c r="V28" s="28">
        <f t="shared" si="16"/>
        <v>20.85</v>
      </c>
      <c r="W28" s="28">
        <f t="shared" si="16"/>
        <v>21.06</v>
      </c>
      <c r="X28" s="28">
        <f t="shared" si="16"/>
        <v>21.27</v>
      </c>
      <c r="Y28" s="28">
        <f t="shared" si="16"/>
        <v>21.48</v>
      </c>
      <c r="Z28" s="28">
        <f t="shared" si="16"/>
        <v>21.69</v>
      </c>
      <c r="AA28" s="113"/>
    </row>
    <row r="29" spans="1:27" ht="15" customHeight="1" thickBot="1" x14ac:dyDescent="0.3">
      <c r="A29" s="43"/>
      <c r="B29" s="77"/>
      <c r="C29" s="44"/>
      <c r="D29" s="88"/>
      <c r="E29" s="46" t="s">
        <v>129</v>
      </c>
      <c r="F29" s="46"/>
      <c r="G29" s="46">
        <f>ROUND(G28*1.03,2)</f>
        <v>18.5</v>
      </c>
      <c r="H29" s="46">
        <f>ROUND(G29*1.02,2)</f>
        <v>18.87</v>
      </c>
      <c r="I29" s="46">
        <f t="shared" ref="I29:Z29" si="17">ROUND(H29*1.02,2)</f>
        <v>19.25</v>
      </c>
      <c r="J29" s="46">
        <f t="shared" si="17"/>
        <v>19.64</v>
      </c>
      <c r="K29" s="46">
        <f t="shared" si="17"/>
        <v>20.03</v>
      </c>
      <c r="L29" s="46">
        <f t="shared" si="17"/>
        <v>20.43</v>
      </c>
      <c r="M29" s="46">
        <f t="shared" si="17"/>
        <v>20.84</v>
      </c>
      <c r="N29" s="46">
        <f t="shared" si="17"/>
        <v>21.26</v>
      </c>
      <c r="O29" s="46">
        <f t="shared" si="17"/>
        <v>21.69</v>
      </c>
      <c r="P29" s="46">
        <f t="shared" si="17"/>
        <v>22.12</v>
      </c>
      <c r="Q29" s="46">
        <f t="shared" si="17"/>
        <v>22.56</v>
      </c>
      <c r="R29" s="46">
        <f t="shared" si="17"/>
        <v>23.01</v>
      </c>
      <c r="S29" s="46">
        <f t="shared" si="17"/>
        <v>23.47</v>
      </c>
      <c r="T29" s="46">
        <f t="shared" si="17"/>
        <v>23.94</v>
      </c>
      <c r="U29" s="46">
        <f t="shared" si="17"/>
        <v>24.42</v>
      </c>
      <c r="V29" s="46">
        <f t="shared" si="17"/>
        <v>24.91</v>
      </c>
      <c r="W29" s="46">
        <f t="shared" si="17"/>
        <v>25.41</v>
      </c>
      <c r="X29" s="46">
        <f t="shared" si="17"/>
        <v>25.92</v>
      </c>
      <c r="Y29" s="46">
        <f t="shared" si="17"/>
        <v>26.44</v>
      </c>
      <c r="Z29" s="46">
        <f t="shared" si="17"/>
        <v>26.97</v>
      </c>
      <c r="AA29" s="114"/>
    </row>
    <row r="30" spans="1:27" ht="15" customHeight="1" x14ac:dyDescent="0.25">
      <c r="A30" s="49"/>
      <c r="B30" s="79"/>
      <c r="C30" s="32"/>
      <c r="D30" s="59"/>
      <c r="E30" s="103" t="s">
        <v>122</v>
      </c>
      <c r="F30" s="103">
        <v>16.41</v>
      </c>
      <c r="G30" s="103">
        <v>17.46</v>
      </c>
      <c r="H30" s="103">
        <v>17.649999999999999</v>
      </c>
      <c r="I30" s="103">
        <v>17.809999999999999</v>
      </c>
      <c r="J30" s="103">
        <v>18</v>
      </c>
      <c r="K30" s="103">
        <v>18.190000000000001</v>
      </c>
      <c r="L30" s="103">
        <v>18.350000000000001</v>
      </c>
      <c r="M30" s="103">
        <v>18.53</v>
      </c>
      <c r="N30" s="103">
        <v>18.739999999999998</v>
      </c>
      <c r="O30" s="103">
        <v>18.93</v>
      </c>
      <c r="P30" s="103">
        <v>19.100000000000001</v>
      </c>
      <c r="Q30" s="103">
        <v>19.29</v>
      </c>
      <c r="R30" s="103">
        <v>19.5</v>
      </c>
      <c r="S30" s="103">
        <v>19.670000000000002</v>
      </c>
      <c r="T30" s="103">
        <v>19.87</v>
      </c>
      <c r="U30" s="103">
        <v>20.079999999999998</v>
      </c>
      <c r="V30" s="103">
        <v>20.28</v>
      </c>
      <c r="W30" s="103">
        <v>20.48</v>
      </c>
      <c r="X30" s="103">
        <v>20.69</v>
      </c>
      <c r="Y30" s="103">
        <v>20.89</v>
      </c>
      <c r="Z30" s="103">
        <v>21.11</v>
      </c>
      <c r="AA30" s="113"/>
    </row>
    <row r="31" spans="1:27" ht="15" customHeight="1" x14ac:dyDescent="0.25">
      <c r="A31" s="49">
        <v>7</v>
      </c>
      <c r="B31" s="78"/>
      <c r="C31" s="16"/>
      <c r="D31" s="60"/>
      <c r="E31" s="26" t="s">
        <v>127</v>
      </c>
      <c r="F31" s="26"/>
      <c r="G31" s="26">
        <f>ROUND(G30*1.03,2)</f>
        <v>17.98</v>
      </c>
      <c r="H31" s="26">
        <f t="shared" ref="H31:Z31" si="18">ROUND(H30*1.03,2)</f>
        <v>18.18</v>
      </c>
      <c r="I31" s="26">
        <f t="shared" si="18"/>
        <v>18.34</v>
      </c>
      <c r="J31" s="26">
        <f t="shared" si="18"/>
        <v>18.54</v>
      </c>
      <c r="K31" s="26">
        <f t="shared" si="18"/>
        <v>18.739999999999998</v>
      </c>
      <c r="L31" s="26">
        <f t="shared" si="18"/>
        <v>18.899999999999999</v>
      </c>
      <c r="M31" s="26">
        <f t="shared" si="18"/>
        <v>19.09</v>
      </c>
      <c r="N31" s="26">
        <f t="shared" si="18"/>
        <v>19.3</v>
      </c>
      <c r="O31" s="26">
        <f t="shared" si="18"/>
        <v>19.5</v>
      </c>
      <c r="P31" s="26">
        <f t="shared" si="18"/>
        <v>19.670000000000002</v>
      </c>
      <c r="Q31" s="26">
        <f t="shared" si="18"/>
        <v>19.87</v>
      </c>
      <c r="R31" s="26">
        <f t="shared" si="18"/>
        <v>20.09</v>
      </c>
      <c r="S31" s="26">
        <f t="shared" si="18"/>
        <v>20.260000000000002</v>
      </c>
      <c r="T31" s="26">
        <f t="shared" si="18"/>
        <v>20.47</v>
      </c>
      <c r="U31" s="26">
        <f t="shared" si="18"/>
        <v>20.68</v>
      </c>
      <c r="V31" s="26">
        <f t="shared" si="18"/>
        <v>20.89</v>
      </c>
      <c r="W31" s="26">
        <f t="shared" si="18"/>
        <v>21.09</v>
      </c>
      <c r="X31" s="26">
        <f t="shared" si="18"/>
        <v>21.31</v>
      </c>
      <c r="Y31" s="26">
        <f t="shared" si="18"/>
        <v>21.52</v>
      </c>
      <c r="Z31" s="26">
        <f t="shared" si="18"/>
        <v>21.74</v>
      </c>
      <c r="AA31" s="113" t="s">
        <v>12</v>
      </c>
    </row>
    <row r="32" spans="1:27" ht="15" customHeight="1" x14ac:dyDescent="0.25">
      <c r="A32" s="49"/>
      <c r="B32" s="78"/>
      <c r="C32" s="16"/>
      <c r="D32" s="60"/>
      <c r="E32" s="28" t="s">
        <v>128</v>
      </c>
      <c r="F32" s="28"/>
      <c r="G32" s="28">
        <f>ROUND(G31*1.03,2)</f>
        <v>18.52</v>
      </c>
      <c r="H32" s="28">
        <f>ROUND(G32*1.01,2)</f>
        <v>18.71</v>
      </c>
      <c r="I32" s="28">
        <f t="shared" ref="I32:Z32" si="19">ROUND(H32*1.01,2)</f>
        <v>18.899999999999999</v>
      </c>
      <c r="J32" s="28">
        <f t="shared" si="19"/>
        <v>19.09</v>
      </c>
      <c r="K32" s="28">
        <f t="shared" si="19"/>
        <v>19.28</v>
      </c>
      <c r="L32" s="28">
        <f t="shared" si="19"/>
        <v>19.47</v>
      </c>
      <c r="M32" s="28">
        <f t="shared" si="19"/>
        <v>19.66</v>
      </c>
      <c r="N32" s="28">
        <f t="shared" si="19"/>
        <v>19.86</v>
      </c>
      <c r="O32" s="28">
        <f t="shared" si="19"/>
        <v>20.059999999999999</v>
      </c>
      <c r="P32" s="28">
        <f t="shared" si="19"/>
        <v>20.260000000000002</v>
      </c>
      <c r="Q32" s="28">
        <f t="shared" si="19"/>
        <v>20.46</v>
      </c>
      <c r="R32" s="28">
        <f t="shared" si="19"/>
        <v>20.66</v>
      </c>
      <c r="S32" s="28">
        <f t="shared" si="19"/>
        <v>20.87</v>
      </c>
      <c r="T32" s="28">
        <f t="shared" si="19"/>
        <v>21.08</v>
      </c>
      <c r="U32" s="28">
        <f t="shared" si="19"/>
        <v>21.29</v>
      </c>
      <c r="V32" s="28">
        <f t="shared" si="19"/>
        <v>21.5</v>
      </c>
      <c r="W32" s="28">
        <f t="shared" si="19"/>
        <v>21.72</v>
      </c>
      <c r="X32" s="28">
        <f t="shared" si="19"/>
        <v>21.94</v>
      </c>
      <c r="Y32" s="28">
        <f t="shared" si="19"/>
        <v>22.16</v>
      </c>
      <c r="Z32" s="28">
        <f t="shared" si="19"/>
        <v>22.38</v>
      </c>
      <c r="AA32" s="113"/>
    </row>
    <row r="33" spans="1:30" ht="15" customHeight="1" thickBot="1" x14ac:dyDescent="0.3">
      <c r="A33" s="43"/>
      <c r="B33" s="77"/>
      <c r="C33" s="44"/>
      <c r="D33" s="88"/>
      <c r="E33" s="46" t="s">
        <v>129</v>
      </c>
      <c r="F33" s="46"/>
      <c r="G33" s="46">
        <f>ROUND(G32*1.03,2)</f>
        <v>19.079999999999998</v>
      </c>
      <c r="H33" s="46">
        <f>ROUND(G33*1.02,2)</f>
        <v>19.46</v>
      </c>
      <c r="I33" s="46">
        <f t="shared" ref="I33:Z33" si="20">ROUND(H33*1.02,2)</f>
        <v>19.850000000000001</v>
      </c>
      <c r="J33" s="46">
        <f t="shared" si="20"/>
        <v>20.25</v>
      </c>
      <c r="K33" s="46">
        <f t="shared" si="20"/>
        <v>20.66</v>
      </c>
      <c r="L33" s="46">
        <f t="shared" si="20"/>
        <v>21.07</v>
      </c>
      <c r="M33" s="46">
        <f t="shared" si="20"/>
        <v>21.49</v>
      </c>
      <c r="N33" s="46">
        <f t="shared" si="20"/>
        <v>21.92</v>
      </c>
      <c r="O33" s="46">
        <f t="shared" si="20"/>
        <v>22.36</v>
      </c>
      <c r="P33" s="46">
        <f t="shared" si="20"/>
        <v>22.81</v>
      </c>
      <c r="Q33" s="46">
        <f t="shared" si="20"/>
        <v>23.27</v>
      </c>
      <c r="R33" s="46">
        <f t="shared" si="20"/>
        <v>23.74</v>
      </c>
      <c r="S33" s="46">
        <f t="shared" si="20"/>
        <v>24.21</v>
      </c>
      <c r="T33" s="46">
        <f t="shared" si="20"/>
        <v>24.69</v>
      </c>
      <c r="U33" s="46">
        <f t="shared" si="20"/>
        <v>25.18</v>
      </c>
      <c r="V33" s="46">
        <f t="shared" si="20"/>
        <v>25.68</v>
      </c>
      <c r="W33" s="46">
        <f t="shared" si="20"/>
        <v>26.19</v>
      </c>
      <c r="X33" s="46">
        <f t="shared" si="20"/>
        <v>26.71</v>
      </c>
      <c r="Y33" s="46">
        <f t="shared" si="20"/>
        <v>27.24</v>
      </c>
      <c r="Z33" s="46">
        <f t="shared" si="20"/>
        <v>27.78</v>
      </c>
      <c r="AA33" s="114"/>
    </row>
    <row r="34" spans="1:30" ht="15" customHeight="1" x14ac:dyDescent="0.25">
      <c r="A34" s="49"/>
      <c r="B34" s="79"/>
      <c r="C34" s="32"/>
      <c r="D34" s="59"/>
      <c r="E34" s="103" t="s">
        <v>122</v>
      </c>
      <c r="F34" s="103">
        <v>16.91</v>
      </c>
      <c r="G34" s="103">
        <v>17.989999999999998</v>
      </c>
      <c r="H34" s="103">
        <v>18.18</v>
      </c>
      <c r="I34" s="103">
        <v>18.34</v>
      </c>
      <c r="J34" s="103">
        <v>18.52</v>
      </c>
      <c r="K34" s="103">
        <v>18.72</v>
      </c>
      <c r="L34" s="103">
        <v>18.920000000000002</v>
      </c>
      <c r="M34" s="103">
        <v>19.09</v>
      </c>
      <c r="N34" s="103">
        <v>19.27</v>
      </c>
      <c r="O34" s="103">
        <v>19.489999999999998</v>
      </c>
      <c r="P34" s="103">
        <v>19.66</v>
      </c>
      <c r="Q34" s="103">
        <v>19.86</v>
      </c>
      <c r="R34" s="103">
        <v>20.07</v>
      </c>
      <c r="S34" s="103">
        <v>20.27</v>
      </c>
      <c r="T34" s="103">
        <v>20.47</v>
      </c>
      <c r="U34" s="103">
        <v>20.68</v>
      </c>
      <c r="V34" s="103">
        <v>20.88</v>
      </c>
      <c r="W34" s="103">
        <v>21.09</v>
      </c>
      <c r="X34" s="103">
        <v>21.29</v>
      </c>
      <c r="Y34" s="103">
        <v>21.52</v>
      </c>
      <c r="Z34" s="103">
        <v>21.74</v>
      </c>
      <c r="AA34" s="113"/>
    </row>
    <row r="35" spans="1:30" ht="15" customHeight="1" x14ac:dyDescent="0.25">
      <c r="A35" s="49">
        <v>8</v>
      </c>
      <c r="B35" s="78"/>
      <c r="C35" s="16"/>
      <c r="D35" s="60"/>
      <c r="E35" s="26" t="s">
        <v>127</v>
      </c>
      <c r="F35" s="26"/>
      <c r="G35" s="26">
        <f>ROUND(G34*1.03,2)</f>
        <v>18.53</v>
      </c>
      <c r="H35" s="26">
        <f t="shared" ref="H35:Z35" si="21">ROUND(H34*1.03,2)</f>
        <v>18.73</v>
      </c>
      <c r="I35" s="26">
        <f t="shared" si="21"/>
        <v>18.89</v>
      </c>
      <c r="J35" s="26">
        <f t="shared" si="21"/>
        <v>19.079999999999998</v>
      </c>
      <c r="K35" s="26">
        <f t="shared" si="21"/>
        <v>19.28</v>
      </c>
      <c r="L35" s="26">
        <f t="shared" si="21"/>
        <v>19.489999999999998</v>
      </c>
      <c r="M35" s="26">
        <f t="shared" si="21"/>
        <v>19.66</v>
      </c>
      <c r="N35" s="26">
        <f t="shared" si="21"/>
        <v>19.850000000000001</v>
      </c>
      <c r="O35" s="26">
        <f t="shared" si="21"/>
        <v>20.07</v>
      </c>
      <c r="P35" s="26">
        <f t="shared" si="21"/>
        <v>20.25</v>
      </c>
      <c r="Q35" s="26">
        <f t="shared" si="21"/>
        <v>20.46</v>
      </c>
      <c r="R35" s="26">
        <f t="shared" si="21"/>
        <v>20.67</v>
      </c>
      <c r="S35" s="26">
        <f t="shared" si="21"/>
        <v>20.88</v>
      </c>
      <c r="T35" s="26">
        <f t="shared" si="21"/>
        <v>21.08</v>
      </c>
      <c r="U35" s="26">
        <f t="shared" si="21"/>
        <v>21.3</v>
      </c>
      <c r="V35" s="26">
        <f t="shared" si="21"/>
        <v>21.51</v>
      </c>
      <c r="W35" s="26">
        <f t="shared" si="21"/>
        <v>21.72</v>
      </c>
      <c r="X35" s="26">
        <f t="shared" si="21"/>
        <v>21.93</v>
      </c>
      <c r="Y35" s="26">
        <f t="shared" si="21"/>
        <v>22.17</v>
      </c>
      <c r="Z35" s="26">
        <f t="shared" si="21"/>
        <v>22.39</v>
      </c>
      <c r="AA35" s="113" t="s">
        <v>12</v>
      </c>
    </row>
    <row r="36" spans="1:30" ht="15" customHeight="1" x14ac:dyDescent="0.25">
      <c r="A36" s="49"/>
      <c r="B36" s="78"/>
      <c r="C36" s="16"/>
      <c r="D36" s="60"/>
      <c r="E36" s="28" t="s">
        <v>128</v>
      </c>
      <c r="F36" s="28"/>
      <c r="G36" s="28">
        <f>ROUND(G35*1.03,2)</f>
        <v>19.09</v>
      </c>
      <c r="H36" s="28">
        <f>ROUND(G36*1.01,2)</f>
        <v>19.28</v>
      </c>
      <c r="I36" s="28">
        <f t="shared" ref="I36:Z36" si="22">ROUND(H36*1.01,2)</f>
        <v>19.47</v>
      </c>
      <c r="J36" s="28">
        <f t="shared" si="22"/>
        <v>19.66</v>
      </c>
      <c r="K36" s="28">
        <f t="shared" si="22"/>
        <v>19.86</v>
      </c>
      <c r="L36" s="28">
        <f t="shared" si="22"/>
        <v>20.059999999999999</v>
      </c>
      <c r="M36" s="28">
        <f t="shared" si="22"/>
        <v>20.260000000000002</v>
      </c>
      <c r="N36" s="28">
        <f t="shared" si="22"/>
        <v>20.46</v>
      </c>
      <c r="O36" s="28">
        <f t="shared" si="22"/>
        <v>20.66</v>
      </c>
      <c r="P36" s="28">
        <f t="shared" si="22"/>
        <v>20.87</v>
      </c>
      <c r="Q36" s="28">
        <f t="shared" si="22"/>
        <v>21.08</v>
      </c>
      <c r="R36" s="28">
        <f t="shared" si="22"/>
        <v>21.29</v>
      </c>
      <c r="S36" s="28">
        <f t="shared" si="22"/>
        <v>21.5</v>
      </c>
      <c r="T36" s="28">
        <f t="shared" si="22"/>
        <v>21.72</v>
      </c>
      <c r="U36" s="28">
        <f t="shared" si="22"/>
        <v>21.94</v>
      </c>
      <c r="V36" s="28">
        <f t="shared" si="22"/>
        <v>22.16</v>
      </c>
      <c r="W36" s="28">
        <f t="shared" si="22"/>
        <v>22.38</v>
      </c>
      <c r="X36" s="28">
        <f t="shared" si="22"/>
        <v>22.6</v>
      </c>
      <c r="Y36" s="28">
        <f t="shared" si="22"/>
        <v>22.83</v>
      </c>
      <c r="Z36" s="28">
        <f t="shared" si="22"/>
        <v>23.06</v>
      </c>
      <c r="AA36" s="113"/>
    </row>
    <row r="37" spans="1:30" ht="15" customHeight="1" thickBot="1" x14ac:dyDescent="0.3">
      <c r="A37" s="43"/>
      <c r="B37" s="77"/>
      <c r="C37" s="44"/>
      <c r="D37" s="88"/>
      <c r="E37" s="46" t="s">
        <v>129</v>
      </c>
      <c r="F37" s="46"/>
      <c r="G37" s="46">
        <f>ROUND(G36*1.03,2)</f>
        <v>19.66</v>
      </c>
      <c r="H37" s="46">
        <f>ROUND(G37*1.02,2)</f>
        <v>20.05</v>
      </c>
      <c r="I37" s="46">
        <f t="shared" ref="I37:Z37" si="23">ROUND(H37*1.02,2)</f>
        <v>20.45</v>
      </c>
      <c r="J37" s="46">
        <f t="shared" si="23"/>
        <v>20.86</v>
      </c>
      <c r="K37" s="46">
        <f t="shared" si="23"/>
        <v>21.28</v>
      </c>
      <c r="L37" s="46">
        <f t="shared" si="23"/>
        <v>21.71</v>
      </c>
      <c r="M37" s="46">
        <f t="shared" si="23"/>
        <v>22.14</v>
      </c>
      <c r="N37" s="46">
        <f t="shared" si="23"/>
        <v>22.58</v>
      </c>
      <c r="O37" s="46">
        <f t="shared" si="23"/>
        <v>23.03</v>
      </c>
      <c r="P37" s="46">
        <f t="shared" si="23"/>
        <v>23.49</v>
      </c>
      <c r="Q37" s="46">
        <f t="shared" si="23"/>
        <v>23.96</v>
      </c>
      <c r="R37" s="46">
        <f t="shared" si="23"/>
        <v>24.44</v>
      </c>
      <c r="S37" s="46">
        <f t="shared" si="23"/>
        <v>24.93</v>
      </c>
      <c r="T37" s="46">
        <f t="shared" si="23"/>
        <v>25.43</v>
      </c>
      <c r="U37" s="46">
        <f t="shared" si="23"/>
        <v>25.94</v>
      </c>
      <c r="V37" s="46">
        <f t="shared" si="23"/>
        <v>26.46</v>
      </c>
      <c r="W37" s="46">
        <f t="shared" si="23"/>
        <v>26.99</v>
      </c>
      <c r="X37" s="46">
        <f t="shared" si="23"/>
        <v>27.53</v>
      </c>
      <c r="Y37" s="46">
        <f t="shared" si="23"/>
        <v>28.08</v>
      </c>
      <c r="Z37" s="46">
        <f t="shared" si="23"/>
        <v>28.64</v>
      </c>
      <c r="AA37" s="114"/>
    </row>
    <row r="38" spans="1:30" ht="15" customHeight="1" x14ac:dyDescent="0.25">
      <c r="A38" s="49"/>
      <c r="B38" s="79" t="s">
        <v>0</v>
      </c>
      <c r="C38" s="32"/>
      <c r="D38" s="59"/>
      <c r="E38" s="103" t="s">
        <v>122</v>
      </c>
      <c r="F38" s="103">
        <v>17.57</v>
      </c>
      <c r="G38" s="103">
        <v>18.7</v>
      </c>
      <c r="H38" s="103">
        <v>18.899999999999999</v>
      </c>
      <c r="I38" s="103">
        <v>19.07</v>
      </c>
      <c r="J38" s="103">
        <v>19.25</v>
      </c>
      <c r="K38" s="103">
        <v>19.47</v>
      </c>
      <c r="L38" s="103">
        <v>19.64</v>
      </c>
      <c r="M38" s="103">
        <v>19.84</v>
      </c>
      <c r="N38" s="103">
        <v>20.05</v>
      </c>
      <c r="O38" s="103">
        <v>20.25</v>
      </c>
      <c r="P38" s="103">
        <v>20.45</v>
      </c>
      <c r="Q38" s="103">
        <v>20.66</v>
      </c>
      <c r="R38" s="103">
        <v>20.85</v>
      </c>
      <c r="S38" s="103">
        <v>21.07</v>
      </c>
      <c r="T38" s="103">
        <v>21.27</v>
      </c>
      <c r="U38" s="103">
        <v>21.5</v>
      </c>
      <c r="V38" s="103">
        <v>21.72</v>
      </c>
      <c r="W38" s="103">
        <v>21.92</v>
      </c>
      <c r="X38" s="103">
        <v>22.14</v>
      </c>
      <c r="Y38" s="103">
        <v>22.37</v>
      </c>
      <c r="Z38" s="103">
        <v>22.59</v>
      </c>
      <c r="AA38" s="113"/>
    </row>
    <row r="39" spans="1:30" ht="15" customHeight="1" x14ac:dyDescent="0.25">
      <c r="A39" s="49">
        <v>9</v>
      </c>
      <c r="B39" s="78"/>
      <c r="C39" s="16"/>
      <c r="D39" s="60"/>
      <c r="E39" s="26" t="s">
        <v>127</v>
      </c>
      <c r="F39" s="26"/>
      <c r="G39" s="26">
        <f>ROUND(G38*1.03,2)</f>
        <v>19.260000000000002</v>
      </c>
      <c r="H39" s="26">
        <f t="shared" ref="H39:Z39" si="24">ROUND(H38*1.03,2)</f>
        <v>19.47</v>
      </c>
      <c r="I39" s="26">
        <f t="shared" si="24"/>
        <v>19.64</v>
      </c>
      <c r="J39" s="26">
        <f t="shared" si="24"/>
        <v>19.829999999999998</v>
      </c>
      <c r="K39" s="26">
        <f t="shared" si="24"/>
        <v>20.05</v>
      </c>
      <c r="L39" s="26">
        <f t="shared" si="24"/>
        <v>20.23</v>
      </c>
      <c r="M39" s="26">
        <f t="shared" si="24"/>
        <v>20.440000000000001</v>
      </c>
      <c r="N39" s="26">
        <f t="shared" si="24"/>
        <v>20.65</v>
      </c>
      <c r="O39" s="26">
        <f t="shared" si="24"/>
        <v>20.86</v>
      </c>
      <c r="P39" s="26">
        <f t="shared" si="24"/>
        <v>21.06</v>
      </c>
      <c r="Q39" s="26">
        <f t="shared" si="24"/>
        <v>21.28</v>
      </c>
      <c r="R39" s="26">
        <f t="shared" si="24"/>
        <v>21.48</v>
      </c>
      <c r="S39" s="26">
        <f t="shared" si="24"/>
        <v>21.7</v>
      </c>
      <c r="T39" s="26">
        <f t="shared" si="24"/>
        <v>21.91</v>
      </c>
      <c r="U39" s="26">
        <f t="shared" si="24"/>
        <v>22.15</v>
      </c>
      <c r="V39" s="26">
        <f t="shared" si="24"/>
        <v>22.37</v>
      </c>
      <c r="W39" s="26">
        <f t="shared" si="24"/>
        <v>22.58</v>
      </c>
      <c r="X39" s="26">
        <f t="shared" si="24"/>
        <v>22.8</v>
      </c>
      <c r="Y39" s="26">
        <f t="shared" si="24"/>
        <v>23.04</v>
      </c>
      <c r="Z39" s="26">
        <f t="shared" si="24"/>
        <v>23.27</v>
      </c>
      <c r="AA39" s="113" t="s">
        <v>140</v>
      </c>
    </row>
    <row r="40" spans="1:30" ht="15" customHeight="1" x14ac:dyDescent="0.25">
      <c r="A40" s="49"/>
      <c r="B40" s="78"/>
      <c r="C40" s="16"/>
      <c r="D40" s="60"/>
      <c r="E40" s="28" t="s">
        <v>128</v>
      </c>
      <c r="F40" s="28"/>
      <c r="G40" s="28">
        <f>ROUND(G39*1.03,2)</f>
        <v>19.84</v>
      </c>
      <c r="H40" s="28">
        <f>ROUND(G40*1.01,2)</f>
        <v>20.04</v>
      </c>
      <c r="I40" s="28">
        <f t="shared" ref="I40:Z40" si="25">ROUND(H40*1.01,2)</f>
        <v>20.239999999999998</v>
      </c>
      <c r="J40" s="28">
        <f t="shared" si="25"/>
        <v>20.440000000000001</v>
      </c>
      <c r="K40" s="28">
        <f t="shared" si="25"/>
        <v>20.64</v>
      </c>
      <c r="L40" s="28">
        <f t="shared" si="25"/>
        <v>20.85</v>
      </c>
      <c r="M40" s="28">
        <f t="shared" si="25"/>
        <v>21.06</v>
      </c>
      <c r="N40" s="28">
        <f t="shared" si="25"/>
        <v>21.27</v>
      </c>
      <c r="O40" s="28">
        <f t="shared" si="25"/>
        <v>21.48</v>
      </c>
      <c r="P40" s="28">
        <f t="shared" si="25"/>
        <v>21.69</v>
      </c>
      <c r="Q40" s="28">
        <f t="shared" si="25"/>
        <v>21.91</v>
      </c>
      <c r="R40" s="28">
        <f t="shared" si="25"/>
        <v>22.13</v>
      </c>
      <c r="S40" s="28">
        <f t="shared" si="25"/>
        <v>22.35</v>
      </c>
      <c r="T40" s="28">
        <f t="shared" si="25"/>
        <v>22.57</v>
      </c>
      <c r="U40" s="28">
        <f t="shared" si="25"/>
        <v>22.8</v>
      </c>
      <c r="V40" s="28">
        <f t="shared" si="25"/>
        <v>23.03</v>
      </c>
      <c r="W40" s="28">
        <f t="shared" si="25"/>
        <v>23.26</v>
      </c>
      <c r="X40" s="28">
        <f t="shared" si="25"/>
        <v>23.49</v>
      </c>
      <c r="Y40" s="28">
        <f t="shared" si="25"/>
        <v>23.72</v>
      </c>
      <c r="Z40" s="28">
        <f t="shared" si="25"/>
        <v>23.96</v>
      </c>
      <c r="AA40" s="113" t="s">
        <v>139</v>
      </c>
    </row>
    <row r="41" spans="1:30" ht="15" customHeight="1" thickBot="1" x14ac:dyDescent="0.3">
      <c r="A41" s="43"/>
      <c r="B41" s="77"/>
      <c r="C41" s="44"/>
      <c r="D41" s="88"/>
      <c r="E41" s="46" t="s">
        <v>129</v>
      </c>
      <c r="F41" s="46"/>
      <c r="G41" s="46">
        <f>ROUND(G40*1.03,2)</f>
        <v>20.440000000000001</v>
      </c>
      <c r="H41" s="46">
        <f>ROUND(G41*1.02,2)</f>
        <v>20.85</v>
      </c>
      <c r="I41" s="46">
        <f t="shared" ref="I41:Z41" si="26">ROUND(H41*1.02,2)</f>
        <v>21.27</v>
      </c>
      <c r="J41" s="46">
        <f t="shared" si="26"/>
        <v>21.7</v>
      </c>
      <c r="K41" s="46">
        <f t="shared" si="26"/>
        <v>22.13</v>
      </c>
      <c r="L41" s="46">
        <f t="shared" si="26"/>
        <v>22.57</v>
      </c>
      <c r="M41" s="46">
        <f t="shared" si="26"/>
        <v>23.02</v>
      </c>
      <c r="N41" s="46">
        <f t="shared" si="26"/>
        <v>23.48</v>
      </c>
      <c r="O41" s="46">
        <f t="shared" si="26"/>
        <v>23.95</v>
      </c>
      <c r="P41" s="46">
        <f t="shared" si="26"/>
        <v>24.43</v>
      </c>
      <c r="Q41" s="46">
        <f t="shared" si="26"/>
        <v>24.92</v>
      </c>
      <c r="R41" s="46">
        <f t="shared" si="26"/>
        <v>25.42</v>
      </c>
      <c r="S41" s="46">
        <f t="shared" si="26"/>
        <v>25.93</v>
      </c>
      <c r="T41" s="46">
        <f t="shared" si="26"/>
        <v>26.45</v>
      </c>
      <c r="U41" s="46">
        <f t="shared" si="26"/>
        <v>26.98</v>
      </c>
      <c r="V41" s="46">
        <f t="shared" si="26"/>
        <v>27.52</v>
      </c>
      <c r="W41" s="46">
        <f t="shared" si="26"/>
        <v>28.07</v>
      </c>
      <c r="X41" s="46">
        <f t="shared" si="26"/>
        <v>28.63</v>
      </c>
      <c r="Y41" s="46">
        <f t="shared" si="26"/>
        <v>29.2</v>
      </c>
      <c r="Z41" s="46">
        <f t="shared" si="26"/>
        <v>29.78</v>
      </c>
      <c r="AA41" s="114" t="s">
        <v>138</v>
      </c>
    </row>
    <row r="42" spans="1:30" ht="15" customHeight="1" x14ac:dyDescent="0.25">
      <c r="A42" s="49"/>
      <c r="B42" s="79"/>
      <c r="C42" s="32"/>
      <c r="D42" s="59"/>
      <c r="E42" s="103" t="s">
        <v>122</v>
      </c>
      <c r="F42" s="103">
        <v>18.190000000000001</v>
      </c>
      <c r="G42" s="103">
        <v>19.350000000000001</v>
      </c>
      <c r="H42" s="103">
        <v>19.54</v>
      </c>
      <c r="I42" s="103">
        <v>19.71</v>
      </c>
      <c r="J42" s="103">
        <v>19.93</v>
      </c>
      <c r="K42" s="103">
        <v>20.12</v>
      </c>
      <c r="L42" s="103">
        <v>20.329999999999998</v>
      </c>
      <c r="M42" s="103">
        <v>20.53</v>
      </c>
      <c r="N42" s="103">
        <v>20.73</v>
      </c>
      <c r="O42" s="103">
        <v>20.94</v>
      </c>
      <c r="P42" s="103">
        <v>21.15</v>
      </c>
      <c r="Q42" s="103">
        <v>21.36</v>
      </c>
      <c r="R42" s="103">
        <v>21.58</v>
      </c>
      <c r="S42" s="103">
        <v>21.79</v>
      </c>
      <c r="T42" s="103">
        <v>22.02</v>
      </c>
      <c r="U42" s="103">
        <v>22.22</v>
      </c>
      <c r="V42" s="103">
        <v>22.47</v>
      </c>
      <c r="W42" s="103">
        <v>22.68</v>
      </c>
      <c r="X42" s="103">
        <v>22.91</v>
      </c>
      <c r="Y42" s="103">
        <v>23.15</v>
      </c>
      <c r="Z42" s="103">
        <v>23.36</v>
      </c>
      <c r="AA42" s="113"/>
    </row>
    <row r="43" spans="1:30" ht="15" customHeight="1" x14ac:dyDescent="0.25">
      <c r="A43" s="49">
        <v>10</v>
      </c>
      <c r="B43" s="78"/>
      <c r="C43" s="16"/>
      <c r="D43" s="60"/>
      <c r="E43" s="26" t="s">
        <v>127</v>
      </c>
      <c r="F43" s="26"/>
      <c r="G43" s="26">
        <f>ROUND(G42*1.03,2)</f>
        <v>19.93</v>
      </c>
      <c r="H43" s="26">
        <f t="shared" ref="H43:Z43" si="27">ROUND(H42*1.03,2)</f>
        <v>20.13</v>
      </c>
      <c r="I43" s="26">
        <f t="shared" si="27"/>
        <v>20.3</v>
      </c>
      <c r="J43" s="26">
        <f t="shared" si="27"/>
        <v>20.53</v>
      </c>
      <c r="K43" s="26">
        <f t="shared" si="27"/>
        <v>20.72</v>
      </c>
      <c r="L43" s="26">
        <f t="shared" si="27"/>
        <v>20.94</v>
      </c>
      <c r="M43" s="26">
        <f t="shared" si="27"/>
        <v>21.15</v>
      </c>
      <c r="N43" s="26">
        <f t="shared" si="27"/>
        <v>21.35</v>
      </c>
      <c r="O43" s="26">
        <f t="shared" si="27"/>
        <v>21.57</v>
      </c>
      <c r="P43" s="26">
        <f t="shared" si="27"/>
        <v>21.78</v>
      </c>
      <c r="Q43" s="26">
        <f t="shared" si="27"/>
        <v>22</v>
      </c>
      <c r="R43" s="26">
        <f t="shared" si="27"/>
        <v>22.23</v>
      </c>
      <c r="S43" s="26">
        <f t="shared" si="27"/>
        <v>22.44</v>
      </c>
      <c r="T43" s="26">
        <f t="shared" si="27"/>
        <v>22.68</v>
      </c>
      <c r="U43" s="26">
        <f t="shared" si="27"/>
        <v>22.89</v>
      </c>
      <c r="V43" s="26">
        <f t="shared" si="27"/>
        <v>23.14</v>
      </c>
      <c r="W43" s="26">
        <f t="shared" si="27"/>
        <v>23.36</v>
      </c>
      <c r="X43" s="26">
        <f t="shared" si="27"/>
        <v>23.6</v>
      </c>
      <c r="Y43" s="26">
        <f t="shared" si="27"/>
        <v>23.84</v>
      </c>
      <c r="Z43" s="26">
        <f t="shared" si="27"/>
        <v>24.06</v>
      </c>
      <c r="AA43" s="113" t="s">
        <v>12</v>
      </c>
    </row>
    <row r="44" spans="1:30" ht="15" customHeight="1" x14ac:dyDescent="0.25">
      <c r="A44" s="49"/>
      <c r="B44" s="78"/>
      <c r="C44" s="16"/>
      <c r="D44" s="60"/>
      <c r="E44" s="28" t="s">
        <v>128</v>
      </c>
      <c r="F44" s="28"/>
      <c r="G44" s="28">
        <f>ROUND(G43*1.03,2)</f>
        <v>20.53</v>
      </c>
      <c r="H44" s="28">
        <f>ROUND(G44*1.01,2)</f>
        <v>20.74</v>
      </c>
      <c r="I44" s="28">
        <f t="shared" ref="I44:Z44" si="28">ROUND(H44*1.01,2)</f>
        <v>20.95</v>
      </c>
      <c r="J44" s="28">
        <f t="shared" si="28"/>
        <v>21.16</v>
      </c>
      <c r="K44" s="28">
        <f t="shared" si="28"/>
        <v>21.37</v>
      </c>
      <c r="L44" s="28">
        <f t="shared" si="28"/>
        <v>21.58</v>
      </c>
      <c r="M44" s="28">
        <f t="shared" si="28"/>
        <v>21.8</v>
      </c>
      <c r="N44" s="28">
        <f t="shared" si="28"/>
        <v>22.02</v>
      </c>
      <c r="O44" s="28">
        <f t="shared" si="28"/>
        <v>22.24</v>
      </c>
      <c r="P44" s="28">
        <f t="shared" si="28"/>
        <v>22.46</v>
      </c>
      <c r="Q44" s="28">
        <f t="shared" si="28"/>
        <v>22.68</v>
      </c>
      <c r="R44" s="28">
        <f t="shared" si="28"/>
        <v>22.91</v>
      </c>
      <c r="S44" s="28">
        <f t="shared" si="28"/>
        <v>23.14</v>
      </c>
      <c r="T44" s="28">
        <f t="shared" si="28"/>
        <v>23.37</v>
      </c>
      <c r="U44" s="28">
        <f t="shared" si="28"/>
        <v>23.6</v>
      </c>
      <c r="V44" s="28">
        <f t="shared" si="28"/>
        <v>23.84</v>
      </c>
      <c r="W44" s="28">
        <f t="shared" si="28"/>
        <v>24.08</v>
      </c>
      <c r="X44" s="28">
        <f t="shared" si="28"/>
        <v>24.32</v>
      </c>
      <c r="Y44" s="28">
        <f t="shared" si="28"/>
        <v>24.56</v>
      </c>
      <c r="Z44" s="28">
        <f t="shared" si="28"/>
        <v>24.81</v>
      </c>
      <c r="AA44" s="113"/>
    </row>
    <row r="45" spans="1:30" ht="15" customHeight="1" thickBot="1" x14ac:dyDescent="0.3">
      <c r="A45" s="43"/>
      <c r="B45" s="77"/>
      <c r="C45" s="44"/>
      <c r="D45" s="88"/>
      <c r="E45" s="46" t="s">
        <v>129</v>
      </c>
      <c r="F45" s="46"/>
      <c r="G45" s="46">
        <f>ROUND(G44*1.03,2)</f>
        <v>21.15</v>
      </c>
      <c r="H45" s="46">
        <f>ROUND(G45*1.02,2)</f>
        <v>21.57</v>
      </c>
      <c r="I45" s="46">
        <f t="shared" ref="I45:Z45" si="29">ROUND(H45*1.02,2)</f>
        <v>22</v>
      </c>
      <c r="J45" s="46">
        <f t="shared" si="29"/>
        <v>22.44</v>
      </c>
      <c r="K45" s="46">
        <f t="shared" si="29"/>
        <v>22.89</v>
      </c>
      <c r="L45" s="46">
        <f t="shared" si="29"/>
        <v>23.35</v>
      </c>
      <c r="M45" s="46">
        <f t="shared" si="29"/>
        <v>23.82</v>
      </c>
      <c r="N45" s="46">
        <f t="shared" si="29"/>
        <v>24.3</v>
      </c>
      <c r="O45" s="46">
        <f t="shared" si="29"/>
        <v>24.79</v>
      </c>
      <c r="P45" s="46">
        <f t="shared" si="29"/>
        <v>25.29</v>
      </c>
      <c r="Q45" s="46">
        <f t="shared" si="29"/>
        <v>25.8</v>
      </c>
      <c r="R45" s="46">
        <f t="shared" si="29"/>
        <v>26.32</v>
      </c>
      <c r="S45" s="46">
        <f t="shared" si="29"/>
        <v>26.85</v>
      </c>
      <c r="T45" s="46">
        <f t="shared" si="29"/>
        <v>27.39</v>
      </c>
      <c r="U45" s="46">
        <f t="shared" si="29"/>
        <v>27.94</v>
      </c>
      <c r="V45" s="46">
        <f t="shared" si="29"/>
        <v>28.5</v>
      </c>
      <c r="W45" s="46">
        <f t="shared" si="29"/>
        <v>29.07</v>
      </c>
      <c r="X45" s="46">
        <f t="shared" si="29"/>
        <v>29.65</v>
      </c>
      <c r="Y45" s="46">
        <f t="shared" si="29"/>
        <v>30.24</v>
      </c>
      <c r="Z45" s="46">
        <f t="shared" si="29"/>
        <v>30.84</v>
      </c>
      <c r="AA45" s="114"/>
    </row>
    <row r="46" spans="1:30" ht="15" customHeight="1" x14ac:dyDescent="0.25">
      <c r="A46" s="49"/>
      <c r="B46" s="79"/>
      <c r="C46" s="32"/>
      <c r="D46" s="59"/>
      <c r="E46" s="103" t="s">
        <v>122</v>
      </c>
      <c r="F46" s="103">
        <v>18.420000000000002</v>
      </c>
      <c r="G46" s="103">
        <v>19.600000000000001</v>
      </c>
      <c r="H46" s="103">
        <v>19.79</v>
      </c>
      <c r="I46" s="103">
        <v>20</v>
      </c>
      <c r="J46" s="103">
        <v>20.21</v>
      </c>
      <c r="K46" s="103">
        <v>20.399999999999999</v>
      </c>
      <c r="L46" s="103">
        <v>20.61</v>
      </c>
      <c r="M46" s="103">
        <v>20.8</v>
      </c>
      <c r="N46" s="103">
        <v>21.03</v>
      </c>
      <c r="O46" s="103">
        <v>21.23</v>
      </c>
      <c r="P46" s="103">
        <v>21.45</v>
      </c>
      <c r="Q46" s="103">
        <v>21.66</v>
      </c>
      <c r="R46" s="103">
        <v>21.87</v>
      </c>
      <c r="S46" s="103">
        <v>22.1</v>
      </c>
      <c r="T46" s="103">
        <v>22.31</v>
      </c>
      <c r="U46" s="103">
        <v>22.55</v>
      </c>
      <c r="V46" s="103">
        <v>22.77</v>
      </c>
      <c r="W46" s="103">
        <v>22.98</v>
      </c>
      <c r="X46" s="103">
        <v>23.23</v>
      </c>
      <c r="Y46" s="103">
        <v>23.44</v>
      </c>
      <c r="Z46" s="103">
        <v>23.7</v>
      </c>
      <c r="AA46" s="113"/>
    </row>
    <row r="47" spans="1:30" ht="15" customHeight="1" x14ac:dyDescent="0.25">
      <c r="A47" s="49">
        <v>11</v>
      </c>
      <c r="B47" s="78"/>
      <c r="C47" s="16"/>
      <c r="D47" s="60"/>
      <c r="E47" s="26" t="s">
        <v>127</v>
      </c>
      <c r="F47" s="26"/>
      <c r="G47" s="26">
        <f>ROUND(G46*1.03,2)</f>
        <v>20.190000000000001</v>
      </c>
      <c r="H47" s="26">
        <f t="shared" ref="H47:Z47" si="30">ROUND(H46*1.03,2)</f>
        <v>20.38</v>
      </c>
      <c r="I47" s="26">
        <f t="shared" si="30"/>
        <v>20.6</v>
      </c>
      <c r="J47" s="26">
        <f t="shared" si="30"/>
        <v>20.82</v>
      </c>
      <c r="K47" s="26">
        <f t="shared" si="30"/>
        <v>21.01</v>
      </c>
      <c r="L47" s="26">
        <f t="shared" si="30"/>
        <v>21.23</v>
      </c>
      <c r="M47" s="26">
        <f t="shared" si="30"/>
        <v>21.42</v>
      </c>
      <c r="N47" s="26">
        <f t="shared" si="30"/>
        <v>21.66</v>
      </c>
      <c r="O47" s="26">
        <f t="shared" si="30"/>
        <v>21.87</v>
      </c>
      <c r="P47" s="26">
        <f t="shared" si="30"/>
        <v>22.09</v>
      </c>
      <c r="Q47" s="26">
        <f t="shared" si="30"/>
        <v>22.31</v>
      </c>
      <c r="R47" s="26">
        <f t="shared" si="30"/>
        <v>22.53</v>
      </c>
      <c r="S47" s="26">
        <f t="shared" si="30"/>
        <v>22.76</v>
      </c>
      <c r="T47" s="26">
        <f t="shared" si="30"/>
        <v>22.98</v>
      </c>
      <c r="U47" s="26">
        <f t="shared" si="30"/>
        <v>23.23</v>
      </c>
      <c r="V47" s="26">
        <f t="shared" si="30"/>
        <v>23.45</v>
      </c>
      <c r="W47" s="26">
        <f t="shared" si="30"/>
        <v>23.67</v>
      </c>
      <c r="X47" s="26">
        <f t="shared" si="30"/>
        <v>23.93</v>
      </c>
      <c r="Y47" s="26">
        <f t="shared" si="30"/>
        <v>24.14</v>
      </c>
      <c r="Z47" s="26">
        <f t="shared" si="30"/>
        <v>24.41</v>
      </c>
      <c r="AA47" s="113" t="s">
        <v>141</v>
      </c>
      <c r="AB47" s="96"/>
      <c r="AC47" s="96"/>
      <c r="AD47" s="96"/>
    </row>
    <row r="48" spans="1:30" ht="15" customHeight="1" x14ac:dyDescent="0.25">
      <c r="A48" s="49"/>
      <c r="B48" s="78"/>
      <c r="C48" s="16"/>
      <c r="D48" s="60"/>
      <c r="E48" s="28" t="s">
        <v>128</v>
      </c>
      <c r="F48" s="28"/>
      <c r="G48" s="28">
        <f>ROUND(G47*1.03,2)</f>
        <v>20.8</v>
      </c>
      <c r="H48" s="28">
        <f>ROUND(G48*1.01,2)</f>
        <v>21.01</v>
      </c>
      <c r="I48" s="28">
        <f t="shared" ref="I48:Z48" si="31">ROUND(H48*1.01,2)</f>
        <v>21.22</v>
      </c>
      <c r="J48" s="28">
        <f t="shared" si="31"/>
        <v>21.43</v>
      </c>
      <c r="K48" s="28">
        <f t="shared" si="31"/>
        <v>21.64</v>
      </c>
      <c r="L48" s="28">
        <f t="shared" si="31"/>
        <v>21.86</v>
      </c>
      <c r="M48" s="28">
        <f t="shared" si="31"/>
        <v>22.08</v>
      </c>
      <c r="N48" s="28">
        <f t="shared" si="31"/>
        <v>22.3</v>
      </c>
      <c r="O48" s="28">
        <f t="shared" si="31"/>
        <v>22.52</v>
      </c>
      <c r="P48" s="28">
        <f t="shared" si="31"/>
        <v>22.75</v>
      </c>
      <c r="Q48" s="28">
        <f t="shared" si="31"/>
        <v>22.98</v>
      </c>
      <c r="R48" s="28">
        <f t="shared" si="31"/>
        <v>23.21</v>
      </c>
      <c r="S48" s="28">
        <f t="shared" si="31"/>
        <v>23.44</v>
      </c>
      <c r="T48" s="28">
        <f t="shared" si="31"/>
        <v>23.67</v>
      </c>
      <c r="U48" s="28">
        <f t="shared" si="31"/>
        <v>23.91</v>
      </c>
      <c r="V48" s="28">
        <f t="shared" si="31"/>
        <v>24.15</v>
      </c>
      <c r="W48" s="28">
        <f t="shared" si="31"/>
        <v>24.39</v>
      </c>
      <c r="X48" s="28">
        <f t="shared" si="31"/>
        <v>24.63</v>
      </c>
      <c r="Y48" s="28">
        <f t="shared" si="31"/>
        <v>24.88</v>
      </c>
      <c r="Z48" s="28">
        <f t="shared" si="31"/>
        <v>25.13</v>
      </c>
      <c r="AA48" s="113" t="s">
        <v>142</v>
      </c>
      <c r="AB48" s="96"/>
      <c r="AC48" s="96"/>
      <c r="AD48" s="96"/>
    </row>
    <row r="49" spans="1:30" ht="15" customHeight="1" thickBot="1" x14ac:dyDescent="0.3">
      <c r="A49" s="43"/>
      <c r="B49" s="77"/>
      <c r="C49" s="44"/>
      <c r="D49" s="88"/>
      <c r="E49" s="46" t="s">
        <v>129</v>
      </c>
      <c r="F49" s="46"/>
      <c r="G49" s="46">
        <f>ROUND(G48*1.03,2)</f>
        <v>21.42</v>
      </c>
      <c r="H49" s="46">
        <f>ROUND(G49*1.02,2)</f>
        <v>21.85</v>
      </c>
      <c r="I49" s="46">
        <f t="shared" ref="I49:Z49" si="32">ROUND(H49*1.02,2)</f>
        <v>22.29</v>
      </c>
      <c r="J49" s="46">
        <f t="shared" si="32"/>
        <v>22.74</v>
      </c>
      <c r="K49" s="46">
        <f t="shared" si="32"/>
        <v>23.19</v>
      </c>
      <c r="L49" s="46">
        <f t="shared" si="32"/>
        <v>23.65</v>
      </c>
      <c r="M49" s="46">
        <f t="shared" si="32"/>
        <v>24.12</v>
      </c>
      <c r="N49" s="46">
        <f t="shared" si="32"/>
        <v>24.6</v>
      </c>
      <c r="O49" s="46">
        <f t="shared" si="32"/>
        <v>25.09</v>
      </c>
      <c r="P49" s="46">
        <f t="shared" si="32"/>
        <v>25.59</v>
      </c>
      <c r="Q49" s="46">
        <f t="shared" si="32"/>
        <v>26.1</v>
      </c>
      <c r="R49" s="46">
        <f t="shared" si="32"/>
        <v>26.62</v>
      </c>
      <c r="S49" s="46">
        <f t="shared" si="32"/>
        <v>27.15</v>
      </c>
      <c r="T49" s="46">
        <f t="shared" si="32"/>
        <v>27.69</v>
      </c>
      <c r="U49" s="46">
        <f t="shared" si="32"/>
        <v>28.24</v>
      </c>
      <c r="V49" s="46">
        <f t="shared" si="32"/>
        <v>28.8</v>
      </c>
      <c r="W49" s="46">
        <f t="shared" si="32"/>
        <v>29.38</v>
      </c>
      <c r="X49" s="46">
        <f t="shared" si="32"/>
        <v>29.97</v>
      </c>
      <c r="Y49" s="46">
        <f t="shared" si="32"/>
        <v>30.57</v>
      </c>
      <c r="Z49" s="46">
        <f t="shared" si="32"/>
        <v>31.18</v>
      </c>
      <c r="AA49" s="114"/>
      <c r="AB49" s="96"/>
      <c r="AC49" s="96"/>
      <c r="AD49" s="96"/>
    </row>
    <row r="50" spans="1:30" ht="15" customHeight="1" x14ac:dyDescent="0.25">
      <c r="A50" s="49"/>
      <c r="B50" s="78"/>
      <c r="C50" s="16"/>
      <c r="D50" s="60"/>
      <c r="E50" s="98" t="s">
        <v>122</v>
      </c>
      <c r="F50" s="98">
        <v>18.91</v>
      </c>
      <c r="G50" s="98">
        <v>20.100000000000001</v>
      </c>
      <c r="H50" s="98">
        <v>20.32</v>
      </c>
      <c r="I50" s="98">
        <v>20.52</v>
      </c>
      <c r="J50" s="98">
        <v>20.72</v>
      </c>
      <c r="K50" s="98">
        <v>20.94</v>
      </c>
      <c r="L50" s="98">
        <v>21.14</v>
      </c>
      <c r="M50" s="98">
        <v>21.34</v>
      </c>
      <c r="N50" s="98">
        <v>21.57</v>
      </c>
      <c r="O50" s="98">
        <v>21.78</v>
      </c>
      <c r="P50" s="98">
        <v>22.01</v>
      </c>
      <c r="Q50" s="98">
        <v>22.21</v>
      </c>
      <c r="R50" s="98">
        <v>22.43</v>
      </c>
      <c r="S50" s="98">
        <v>22.65</v>
      </c>
      <c r="T50" s="98">
        <v>22.9</v>
      </c>
      <c r="U50" s="98">
        <v>23.14</v>
      </c>
      <c r="V50" s="98">
        <v>23.36</v>
      </c>
      <c r="W50" s="98">
        <v>23.61</v>
      </c>
      <c r="X50" s="98">
        <v>23.81</v>
      </c>
      <c r="Y50" s="98">
        <v>24.06</v>
      </c>
      <c r="Z50" s="98">
        <v>24.3</v>
      </c>
      <c r="AA50" s="113"/>
      <c r="AB50" s="96"/>
      <c r="AC50" s="96"/>
      <c r="AD50" s="96"/>
    </row>
    <row r="51" spans="1:30" ht="15" customHeight="1" x14ac:dyDescent="0.25">
      <c r="A51" s="49">
        <v>12</v>
      </c>
      <c r="B51" s="78"/>
      <c r="C51" s="16"/>
      <c r="D51" s="60"/>
      <c r="E51" s="26" t="s">
        <v>127</v>
      </c>
      <c r="F51" s="26"/>
      <c r="G51" s="26">
        <f>ROUND(G50*1.03,2)</f>
        <v>20.7</v>
      </c>
      <c r="H51" s="26">
        <f t="shared" ref="H51:Z51" si="33">ROUND(H50*1.03,2)</f>
        <v>20.93</v>
      </c>
      <c r="I51" s="26">
        <f t="shared" si="33"/>
        <v>21.14</v>
      </c>
      <c r="J51" s="26">
        <f t="shared" si="33"/>
        <v>21.34</v>
      </c>
      <c r="K51" s="26">
        <f t="shared" si="33"/>
        <v>21.57</v>
      </c>
      <c r="L51" s="26">
        <f t="shared" si="33"/>
        <v>21.77</v>
      </c>
      <c r="M51" s="26">
        <f t="shared" si="33"/>
        <v>21.98</v>
      </c>
      <c r="N51" s="26">
        <f t="shared" si="33"/>
        <v>22.22</v>
      </c>
      <c r="O51" s="26">
        <f t="shared" si="33"/>
        <v>22.43</v>
      </c>
      <c r="P51" s="26">
        <f t="shared" si="33"/>
        <v>22.67</v>
      </c>
      <c r="Q51" s="26">
        <f t="shared" si="33"/>
        <v>22.88</v>
      </c>
      <c r="R51" s="26">
        <f t="shared" si="33"/>
        <v>23.1</v>
      </c>
      <c r="S51" s="26">
        <f t="shared" si="33"/>
        <v>23.33</v>
      </c>
      <c r="T51" s="26">
        <f t="shared" si="33"/>
        <v>23.59</v>
      </c>
      <c r="U51" s="26">
        <f t="shared" si="33"/>
        <v>23.83</v>
      </c>
      <c r="V51" s="26">
        <f t="shared" si="33"/>
        <v>24.06</v>
      </c>
      <c r="W51" s="26">
        <f t="shared" si="33"/>
        <v>24.32</v>
      </c>
      <c r="X51" s="26">
        <f t="shared" si="33"/>
        <v>24.52</v>
      </c>
      <c r="Y51" s="26">
        <f t="shared" si="33"/>
        <v>24.78</v>
      </c>
      <c r="Z51" s="26">
        <f t="shared" si="33"/>
        <v>25.03</v>
      </c>
      <c r="AA51" s="113" t="s">
        <v>143</v>
      </c>
      <c r="AB51" s="96"/>
      <c r="AC51" s="96"/>
      <c r="AD51" s="96"/>
    </row>
    <row r="52" spans="1:30" ht="15" customHeight="1" x14ac:dyDescent="0.25">
      <c r="A52" s="49"/>
      <c r="B52" s="78"/>
      <c r="C52" s="16"/>
      <c r="D52" s="60"/>
      <c r="E52" s="28" t="s">
        <v>128</v>
      </c>
      <c r="F52" s="28"/>
      <c r="G52" s="28">
        <f>ROUND(G51*1.03,2)</f>
        <v>21.32</v>
      </c>
      <c r="H52" s="28">
        <f>ROUND(G52*1.01,2)</f>
        <v>21.53</v>
      </c>
      <c r="I52" s="28">
        <f t="shared" ref="I52:Z52" si="34">ROUND(H52*1.01,2)</f>
        <v>21.75</v>
      </c>
      <c r="J52" s="28">
        <f t="shared" si="34"/>
        <v>21.97</v>
      </c>
      <c r="K52" s="28">
        <f t="shared" si="34"/>
        <v>22.19</v>
      </c>
      <c r="L52" s="28">
        <f t="shared" si="34"/>
        <v>22.41</v>
      </c>
      <c r="M52" s="28">
        <f t="shared" si="34"/>
        <v>22.63</v>
      </c>
      <c r="N52" s="28">
        <f t="shared" si="34"/>
        <v>22.86</v>
      </c>
      <c r="O52" s="28">
        <f t="shared" si="34"/>
        <v>23.09</v>
      </c>
      <c r="P52" s="28">
        <f t="shared" si="34"/>
        <v>23.32</v>
      </c>
      <c r="Q52" s="28">
        <f t="shared" si="34"/>
        <v>23.55</v>
      </c>
      <c r="R52" s="28">
        <f t="shared" si="34"/>
        <v>23.79</v>
      </c>
      <c r="S52" s="28">
        <f t="shared" si="34"/>
        <v>24.03</v>
      </c>
      <c r="T52" s="28">
        <f t="shared" si="34"/>
        <v>24.27</v>
      </c>
      <c r="U52" s="28">
        <f t="shared" si="34"/>
        <v>24.51</v>
      </c>
      <c r="V52" s="28">
        <f t="shared" si="34"/>
        <v>24.76</v>
      </c>
      <c r="W52" s="28">
        <f t="shared" si="34"/>
        <v>25.01</v>
      </c>
      <c r="X52" s="28">
        <f t="shared" si="34"/>
        <v>25.26</v>
      </c>
      <c r="Y52" s="28">
        <f t="shared" si="34"/>
        <v>25.51</v>
      </c>
      <c r="Z52" s="28">
        <f t="shared" si="34"/>
        <v>25.77</v>
      </c>
      <c r="AA52" s="113"/>
      <c r="AB52" s="96"/>
      <c r="AC52" s="96"/>
      <c r="AD52" s="96"/>
    </row>
    <row r="53" spans="1:30" ht="15" customHeight="1" thickBot="1" x14ac:dyDescent="0.3">
      <c r="A53" s="43"/>
      <c r="B53" s="77"/>
      <c r="C53" s="44"/>
      <c r="D53" s="88"/>
      <c r="E53" s="46" t="s">
        <v>129</v>
      </c>
      <c r="F53" s="46"/>
      <c r="G53" s="46">
        <f>ROUND(G52*1.03,2)</f>
        <v>21.96</v>
      </c>
      <c r="H53" s="46">
        <f>ROUND(G53*1.02,2)</f>
        <v>22.4</v>
      </c>
      <c r="I53" s="46">
        <f t="shared" ref="I53:Z53" si="35">ROUND(H53*1.02,2)</f>
        <v>22.85</v>
      </c>
      <c r="J53" s="46">
        <f t="shared" si="35"/>
        <v>23.31</v>
      </c>
      <c r="K53" s="46">
        <f t="shared" si="35"/>
        <v>23.78</v>
      </c>
      <c r="L53" s="46">
        <f t="shared" si="35"/>
        <v>24.26</v>
      </c>
      <c r="M53" s="46">
        <f t="shared" si="35"/>
        <v>24.75</v>
      </c>
      <c r="N53" s="46">
        <f t="shared" si="35"/>
        <v>25.25</v>
      </c>
      <c r="O53" s="46">
        <f t="shared" si="35"/>
        <v>25.76</v>
      </c>
      <c r="P53" s="46">
        <f t="shared" si="35"/>
        <v>26.28</v>
      </c>
      <c r="Q53" s="46">
        <f t="shared" si="35"/>
        <v>26.81</v>
      </c>
      <c r="R53" s="46">
        <f t="shared" si="35"/>
        <v>27.35</v>
      </c>
      <c r="S53" s="46">
        <f t="shared" si="35"/>
        <v>27.9</v>
      </c>
      <c r="T53" s="46">
        <f t="shared" si="35"/>
        <v>28.46</v>
      </c>
      <c r="U53" s="46">
        <f t="shared" si="35"/>
        <v>29.03</v>
      </c>
      <c r="V53" s="46">
        <f t="shared" si="35"/>
        <v>29.61</v>
      </c>
      <c r="W53" s="46">
        <f t="shared" si="35"/>
        <v>30.2</v>
      </c>
      <c r="X53" s="46">
        <f t="shared" si="35"/>
        <v>30.8</v>
      </c>
      <c r="Y53" s="46">
        <f t="shared" si="35"/>
        <v>31.42</v>
      </c>
      <c r="Z53" s="46">
        <f t="shared" si="35"/>
        <v>32.049999999999997</v>
      </c>
      <c r="AA53" s="114"/>
      <c r="AB53" s="96"/>
      <c r="AC53" s="96"/>
      <c r="AD53" s="96"/>
    </row>
    <row r="54" spans="1:30" ht="15" customHeight="1" x14ac:dyDescent="0.25">
      <c r="A54" s="49"/>
      <c r="B54" s="79" t="s">
        <v>68</v>
      </c>
      <c r="C54" s="32"/>
      <c r="D54" s="59"/>
      <c r="E54" s="103" t="s">
        <v>122</v>
      </c>
      <c r="F54" s="103">
        <v>18.649999999999999</v>
      </c>
      <c r="G54" s="103">
        <v>20.420000000000002</v>
      </c>
      <c r="H54" s="103">
        <v>20.059999999999999</v>
      </c>
      <c r="I54" s="103">
        <v>20.260000000000002</v>
      </c>
      <c r="J54" s="103">
        <v>20.46</v>
      </c>
      <c r="K54" s="103">
        <v>20.67</v>
      </c>
      <c r="L54" s="103">
        <v>20.86</v>
      </c>
      <c r="M54" s="103">
        <v>21.08</v>
      </c>
      <c r="N54" s="103">
        <v>21.28</v>
      </c>
      <c r="O54" s="103">
        <v>21.51</v>
      </c>
      <c r="P54" s="103">
        <v>21.73</v>
      </c>
      <c r="Q54" s="103">
        <v>21.93</v>
      </c>
      <c r="R54" s="103">
        <v>22.15</v>
      </c>
      <c r="S54" s="103">
        <v>22.38</v>
      </c>
      <c r="T54" s="103">
        <v>22.6</v>
      </c>
      <c r="U54" s="103">
        <v>22.83</v>
      </c>
      <c r="V54" s="103">
        <v>23.05</v>
      </c>
      <c r="W54" s="103">
        <v>23.28</v>
      </c>
      <c r="X54" s="103">
        <v>23.51</v>
      </c>
      <c r="Y54" s="103">
        <v>23.75</v>
      </c>
      <c r="Z54" s="103">
        <v>23.99</v>
      </c>
      <c r="AA54" s="113"/>
      <c r="AB54" s="96"/>
      <c r="AC54" s="96"/>
      <c r="AD54" s="96"/>
    </row>
    <row r="55" spans="1:30" ht="15" customHeight="1" x14ac:dyDescent="0.25">
      <c r="A55" s="49">
        <v>13</v>
      </c>
      <c r="B55" s="78"/>
      <c r="C55" s="16"/>
      <c r="D55" s="60"/>
      <c r="E55" s="26" t="s">
        <v>127</v>
      </c>
      <c r="F55" s="26"/>
      <c r="G55" s="26">
        <f>ROUND(G54*1.03,2)</f>
        <v>21.03</v>
      </c>
      <c r="H55" s="26">
        <f t="shared" ref="H55:Z55" si="36">ROUND(H54*1.03,2)</f>
        <v>20.66</v>
      </c>
      <c r="I55" s="26">
        <f t="shared" si="36"/>
        <v>20.87</v>
      </c>
      <c r="J55" s="26">
        <f t="shared" si="36"/>
        <v>21.07</v>
      </c>
      <c r="K55" s="26">
        <f t="shared" si="36"/>
        <v>21.29</v>
      </c>
      <c r="L55" s="26">
        <f t="shared" si="36"/>
        <v>21.49</v>
      </c>
      <c r="M55" s="26">
        <f t="shared" si="36"/>
        <v>21.71</v>
      </c>
      <c r="N55" s="26">
        <f t="shared" si="36"/>
        <v>21.92</v>
      </c>
      <c r="O55" s="26">
        <f t="shared" si="36"/>
        <v>22.16</v>
      </c>
      <c r="P55" s="26">
        <f t="shared" si="36"/>
        <v>22.38</v>
      </c>
      <c r="Q55" s="26">
        <f t="shared" si="36"/>
        <v>22.59</v>
      </c>
      <c r="R55" s="26">
        <f t="shared" si="36"/>
        <v>22.81</v>
      </c>
      <c r="S55" s="26">
        <f t="shared" si="36"/>
        <v>23.05</v>
      </c>
      <c r="T55" s="26">
        <f t="shared" si="36"/>
        <v>23.28</v>
      </c>
      <c r="U55" s="26">
        <f t="shared" si="36"/>
        <v>23.51</v>
      </c>
      <c r="V55" s="26">
        <f t="shared" si="36"/>
        <v>23.74</v>
      </c>
      <c r="W55" s="26">
        <f t="shared" si="36"/>
        <v>23.98</v>
      </c>
      <c r="X55" s="26">
        <f t="shared" si="36"/>
        <v>24.22</v>
      </c>
      <c r="Y55" s="26">
        <f t="shared" si="36"/>
        <v>24.46</v>
      </c>
      <c r="Z55" s="26">
        <f t="shared" si="36"/>
        <v>24.71</v>
      </c>
      <c r="AA55" s="113" t="s">
        <v>144</v>
      </c>
      <c r="AB55" s="96"/>
      <c r="AC55" s="96"/>
      <c r="AD55" s="96"/>
    </row>
    <row r="56" spans="1:30" ht="15" customHeight="1" x14ac:dyDescent="0.25">
      <c r="A56" s="49"/>
      <c r="B56" s="83"/>
      <c r="C56" s="29"/>
      <c r="D56" s="86"/>
      <c r="E56" s="76" t="s">
        <v>128</v>
      </c>
      <c r="F56" s="76"/>
      <c r="G56" s="76">
        <f>ROUND(G55*1.03,2)</f>
        <v>21.66</v>
      </c>
      <c r="H56" s="76">
        <f>ROUND(G56*1.01,2)</f>
        <v>21.88</v>
      </c>
      <c r="I56" s="76">
        <f t="shared" ref="I56:Z56" si="37">ROUND(H56*1.01,2)</f>
        <v>22.1</v>
      </c>
      <c r="J56" s="76">
        <f t="shared" si="37"/>
        <v>22.32</v>
      </c>
      <c r="K56" s="76">
        <f t="shared" si="37"/>
        <v>22.54</v>
      </c>
      <c r="L56" s="76">
        <f t="shared" si="37"/>
        <v>22.77</v>
      </c>
      <c r="M56" s="76">
        <f t="shared" si="37"/>
        <v>23</v>
      </c>
      <c r="N56" s="76">
        <f t="shared" si="37"/>
        <v>23.23</v>
      </c>
      <c r="O56" s="76">
        <f t="shared" si="37"/>
        <v>23.46</v>
      </c>
      <c r="P56" s="76">
        <f t="shared" si="37"/>
        <v>23.69</v>
      </c>
      <c r="Q56" s="76">
        <f t="shared" si="37"/>
        <v>23.93</v>
      </c>
      <c r="R56" s="76">
        <f t="shared" si="37"/>
        <v>24.17</v>
      </c>
      <c r="S56" s="76">
        <f t="shared" si="37"/>
        <v>24.41</v>
      </c>
      <c r="T56" s="76">
        <f t="shared" si="37"/>
        <v>24.65</v>
      </c>
      <c r="U56" s="76">
        <f t="shared" si="37"/>
        <v>24.9</v>
      </c>
      <c r="V56" s="76">
        <f t="shared" si="37"/>
        <v>25.15</v>
      </c>
      <c r="W56" s="76">
        <f t="shared" si="37"/>
        <v>25.4</v>
      </c>
      <c r="X56" s="76">
        <f t="shared" si="37"/>
        <v>25.65</v>
      </c>
      <c r="Y56" s="76">
        <f t="shared" si="37"/>
        <v>25.91</v>
      </c>
      <c r="Z56" s="76">
        <f t="shared" si="37"/>
        <v>26.17</v>
      </c>
      <c r="AA56" s="113"/>
      <c r="AB56" s="96"/>
      <c r="AC56" s="96"/>
      <c r="AD56" s="96"/>
    </row>
    <row r="57" spans="1:30" s="129" customFormat="1" ht="15" customHeight="1" x14ac:dyDescent="0.25">
      <c r="A57" s="130"/>
      <c r="B57" s="78"/>
      <c r="C57" s="16"/>
      <c r="D57" s="60"/>
      <c r="E57" s="22" t="s">
        <v>129</v>
      </c>
      <c r="F57" s="22"/>
      <c r="G57" s="22">
        <f>ROUND(G56*1.03,2)</f>
        <v>22.31</v>
      </c>
      <c r="H57" s="22">
        <f>ROUND(G57*1.02,2)</f>
        <v>22.76</v>
      </c>
      <c r="I57" s="22">
        <f t="shared" ref="I57:Z57" si="38">ROUND(H57*1.02,2)</f>
        <v>23.22</v>
      </c>
      <c r="J57" s="22">
        <f t="shared" si="38"/>
        <v>23.68</v>
      </c>
      <c r="K57" s="22">
        <f t="shared" si="38"/>
        <v>24.15</v>
      </c>
      <c r="L57" s="22">
        <f t="shared" si="38"/>
        <v>24.63</v>
      </c>
      <c r="M57" s="22">
        <f t="shared" si="38"/>
        <v>25.12</v>
      </c>
      <c r="N57" s="22">
        <f t="shared" si="38"/>
        <v>25.62</v>
      </c>
      <c r="O57" s="22">
        <f t="shared" si="38"/>
        <v>26.13</v>
      </c>
      <c r="P57" s="22">
        <f t="shared" si="38"/>
        <v>26.65</v>
      </c>
      <c r="Q57" s="22">
        <f t="shared" si="38"/>
        <v>27.18</v>
      </c>
      <c r="R57" s="22">
        <f t="shared" si="38"/>
        <v>27.72</v>
      </c>
      <c r="S57" s="22">
        <f t="shared" si="38"/>
        <v>28.27</v>
      </c>
      <c r="T57" s="22">
        <f t="shared" si="38"/>
        <v>28.84</v>
      </c>
      <c r="U57" s="22">
        <f t="shared" si="38"/>
        <v>29.42</v>
      </c>
      <c r="V57" s="22">
        <f t="shared" si="38"/>
        <v>30.01</v>
      </c>
      <c r="W57" s="22">
        <f t="shared" si="38"/>
        <v>30.61</v>
      </c>
      <c r="X57" s="22">
        <f t="shared" si="38"/>
        <v>31.22</v>
      </c>
      <c r="Y57" s="22">
        <f t="shared" si="38"/>
        <v>31.84</v>
      </c>
      <c r="Z57" s="22">
        <f t="shared" si="38"/>
        <v>32.479999999999997</v>
      </c>
      <c r="AA57" s="127"/>
      <c r="AB57" s="128"/>
      <c r="AC57" s="128"/>
      <c r="AD57" s="128"/>
    </row>
    <row r="58" spans="1:30" ht="15" customHeight="1" thickBot="1" x14ac:dyDescent="0.3">
      <c r="A58" s="43"/>
      <c r="B58" s="90"/>
      <c r="C58" s="91"/>
      <c r="D58" s="92"/>
      <c r="E58" s="126" t="s">
        <v>160</v>
      </c>
      <c r="F58" s="126"/>
      <c r="G58" s="22">
        <f>ROUND(G57*1.03,2)</f>
        <v>22.98</v>
      </c>
      <c r="H58" s="22">
        <f t="shared" ref="H58:Z58" si="39">ROUND(H57*1.03,2)</f>
        <v>23.44</v>
      </c>
      <c r="I58" s="22">
        <f t="shared" si="39"/>
        <v>23.92</v>
      </c>
      <c r="J58" s="22">
        <f t="shared" si="39"/>
        <v>24.39</v>
      </c>
      <c r="K58" s="22">
        <f t="shared" si="39"/>
        <v>24.87</v>
      </c>
      <c r="L58" s="22">
        <f t="shared" si="39"/>
        <v>25.37</v>
      </c>
      <c r="M58" s="22">
        <f t="shared" si="39"/>
        <v>25.87</v>
      </c>
      <c r="N58" s="22">
        <f t="shared" si="39"/>
        <v>26.39</v>
      </c>
      <c r="O58" s="22">
        <f t="shared" si="39"/>
        <v>26.91</v>
      </c>
      <c r="P58" s="22">
        <f t="shared" si="39"/>
        <v>27.45</v>
      </c>
      <c r="Q58" s="22">
        <f t="shared" si="39"/>
        <v>28</v>
      </c>
      <c r="R58" s="22">
        <f t="shared" si="39"/>
        <v>28.55</v>
      </c>
      <c r="S58" s="22">
        <f t="shared" si="39"/>
        <v>29.12</v>
      </c>
      <c r="T58" s="22">
        <f t="shared" si="39"/>
        <v>29.71</v>
      </c>
      <c r="U58" s="22">
        <f t="shared" si="39"/>
        <v>30.3</v>
      </c>
      <c r="V58" s="22">
        <f t="shared" si="39"/>
        <v>30.91</v>
      </c>
      <c r="W58" s="22">
        <f t="shared" si="39"/>
        <v>31.53</v>
      </c>
      <c r="X58" s="22">
        <f t="shared" si="39"/>
        <v>32.159999999999997</v>
      </c>
      <c r="Y58" s="22">
        <f t="shared" si="39"/>
        <v>32.799999999999997</v>
      </c>
      <c r="Z58" s="22">
        <f t="shared" si="39"/>
        <v>33.450000000000003</v>
      </c>
      <c r="AA58" s="114"/>
      <c r="AB58" s="96"/>
      <c r="AC58" s="96"/>
      <c r="AD58" s="96"/>
    </row>
    <row r="59" spans="1:30" ht="15" customHeight="1" x14ac:dyDescent="0.25">
      <c r="A59" s="49"/>
      <c r="B59" s="79" t="s">
        <v>43</v>
      </c>
      <c r="C59" s="32"/>
      <c r="D59" s="59"/>
      <c r="E59" s="103" t="s">
        <v>122</v>
      </c>
      <c r="F59" s="103">
        <v>19.54</v>
      </c>
      <c r="G59" s="103">
        <v>20.77</v>
      </c>
      <c r="H59" s="103">
        <v>20.99</v>
      </c>
      <c r="I59" s="103">
        <v>21.2</v>
      </c>
      <c r="J59" s="103">
        <v>21.41</v>
      </c>
      <c r="K59" s="103">
        <v>21.63</v>
      </c>
      <c r="L59" s="103">
        <v>21.83</v>
      </c>
      <c r="M59" s="103">
        <v>22.06</v>
      </c>
      <c r="N59" s="103">
        <v>22.26</v>
      </c>
      <c r="O59" s="103">
        <v>22.52</v>
      </c>
      <c r="P59" s="103">
        <v>22.74</v>
      </c>
      <c r="Q59" s="103">
        <v>22.95</v>
      </c>
      <c r="R59" s="103">
        <v>23.19</v>
      </c>
      <c r="S59" s="103">
        <v>23.41</v>
      </c>
      <c r="T59" s="103">
        <v>23.67</v>
      </c>
      <c r="U59" s="103">
        <v>23.89</v>
      </c>
      <c r="V59" s="103">
        <v>24.15</v>
      </c>
      <c r="W59" s="103">
        <v>24.37</v>
      </c>
      <c r="X59" s="103">
        <v>24.61</v>
      </c>
      <c r="Y59" s="103">
        <v>24.88</v>
      </c>
      <c r="Z59" s="103">
        <v>25.12</v>
      </c>
      <c r="AA59" s="113"/>
      <c r="AB59" s="96"/>
      <c r="AC59" s="96"/>
      <c r="AD59" s="96"/>
    </row>
    <row r="60" spans="1:30" ht="15" customHeight="1" x14ac:dyDescent="0.25">
      <c r="A60" s="49">
        <v>14</v>
      </c>
      <c r="B60" s="78"/>
      <c r="C60" s="16"/>
      <c r="D60" s="60"/>
      <c r="E60" s="26" t="s">
        <v>127</v>
      </c>
      <c r="F60" s="26"/>
      <c r="G60" s="26">
        <f>ROUND(G59*1.03,2)</f>
        <v>21.39</v>
      </c>
      <c r="H60" s="26">
        <f t="shared" ref="H60:Z60" si="40">ROUND(H59*1.03,2)</f>
        <v>21.62</v>
      </c>
      <c r="I60" s="26">
        <f t="shared" si="40"/>
        <v>21.84</v>
      </c>
      <c r="J60" s="26">
        <f t="shared" si="40"/>
        <v>22.05</v>
      </c>
      <c r="K60" s="26">
        <f t="shared" si="40"/>
        <v>22.28</v>
      </c>
      <c r="L60" s="26">
        <f t="shared" si="40"/>
        <v>22.48</v>
      </c>
      <c r="M60" s="26">
        <f t="shared" si="40"/>
        <v>22.72</v>
      </c>
      <c r="N60" s="26">
        <f t="shared" si="40"/>
        <v>22.93</v>
      </c>
      <c r="O60" s="26">
        <f t="shared" si="40"/>
        <v>23.2</v>
      </c>
      <c r="P60" s="26">
        <f t="shared" si="40"/>
        <v>23.42</v>
      </c>
      <c r="Q60" s="26">
        <f t="shared" si="40"/>
        <v>23.64</v>
      </c>
      <c r="R60" s="26">
        <f t="shared" si="40"/>
        <v>23.89</v>
      </c>
      <c r="S60" s="26">
        <f t="shared" si="40"/>
        <v>24.11</v>
      </c>
      <c r="T60" s="26">
        <f t="shared" si="40"/>
        <v>24.38</v>
      </c>
      <c r="U60" s="26">
        <f t="shared" si="40"/>
        <v>24.61</v>
      </c>
      <c r="V60" s="26">
        <f t="shared" si="40"/>
        <v>24.87</v>
      </c>
      <c r="W60" s="26">
        <f t="shared" si="40"/>
        <v>25.1</v>
      </c>
      <c r="X60" s="26">
        <f t="shared" si="40"/>
        <v>25.35</v>
      </c>
      <c r="Y60" s="26">
        <f t="shared" si="40"/>
        <v>25.63</v>
      </c>
      <c r="Z60" s="26">
        <f t="shared" si="40"/>
        <v>25.87</v>
      </c>
      <c r="AA60" s="113" t="s">
        <v>145</v>
      </c>
      <c r="AB60" s="96"/>
      <c r="AC60" s="96"/>
      <c r="AD60" s="96"/>
    </row>
    <row r="61" spans="1:30" ht="15" customHeight="1" x14ac:dyDescent="0.25">
      <c r="A61" s="49"/>
      <c r="B61" s="78"/>
      <c r="C61" s="16"/>
      <c r="D61" s="60"/>
      <c r="E61" s="28" t="s">
        <v>128</v>
      </c>
      <c r="F61" s="28"/>
      <c r="G61" s="28">
        <f>ROUND(G60*1.03,2)</f>
        <v>22.03</v>
      </c>
      <c r="H61" s="28">
        <f>ROUND(G61*1.01,2)</f>
        <v>22.25</v>
      </c>
      <c r="I61" s="28">
        <f t="shared" ref="I61:Z61" si="41">ROUND(H61*1.01,2)</f>
        <v>22.47</v>
      </c>
      <c r="J61" s="28">
        <f t="shared" si="41"/>
        <v>22.69</v>
      </c>
      <c r="K61" s="28">
        <f t="shared" si="41"/>
        <v>22.92</v>
      </c>
      <c r="L61" s="28">
        <f t="shared" si="41"/>
        <v>23.15</v>
      </c>
      <c r="M61" s="28">
        <f t="shared" si="41"/>
        <v>23.38</v>
      </c>
      <c r="N61" s="28">
        <f t="shared" si="41"/>
        <v>23.61</v>
      </c>
      <c r="O61" s="28">
        <f t="shared" si="41"/>
        <v>23.85</v>
      </c>
      <c r="P61" s="28">
        <f t="shared" si="41"/>
        <v>24.09</v>
      </c>
      <c r="Q61" s="28">
        <f t="shared" si="41"/>
        <v>24.33</v>
      </c>
      <c r="R61" s="28">
        <f t="shared" si="41"/>
        <v>24.57</v>
      </c>
      <c r="S61" s="28">
        <f t="shared" si="41"/>
        <v>24.82</v>
      </c>
      <c r="T61" s="28">
        <f t="shared" si="41"/>
        <v>25.07</v>
      </c>
      <c r="U61" s="28">
        <f t="shared" si="41"/>
        <v>25.32</v>
      </c>
      <c r="V61" s="28">
        <f t="shared" si="41"/>
        <v>25.57</v>
      </c>
      <c r="W61" s="28">
        <f t="shared" si="41"/>
        <v>25.83</v>
      </c>
      <c r="X61" s="28">
        <f t="shared" si="41"/>
        <v>26.09</v>
      </c>
      <c r="Y61" s="28">
        <f t="shared" si="41"/>
        <v>26.35</v>
      </c>
      <c r="Z61" s="28">
        <f t="shared" si="41"/>
        <v>26.61</v>
      </c>
      <c r="AA61" s="113"/>
      <c r="AB61" s="96"/>
      <c r="AC61" s="96"/>
      <c r="AD61" s="96"/>
    </row>
    <row r="62" spans="1:30" ht="15" customHeight="1" thickBot="1" x14ac:dyDescent="0.3">
      <c r="A62" s="43"/>
      <c r="B62" s="77"/>
      <c r="C62" s="44"/>
      <c r="D62" s="88"/>
      <c r="E62" s="46" t="s">
        <v>129</v>
      </c>
      <c r="F62" s="46"/>
      <c r="G62" s="46">
        <f>ROUND(G61*1.03,2)</f>
        <v>22.69</v>
      </c>
      <c r="H62" s="46">
        <f>ROUND(G62*1.02,2)</f>
        <v>23.14</v>
      </c>
      <c r="I62" s="46">
        <f t="shared" ref="I62:Z62" si="42">ROUND(H62*1.02,2)</f>
        <v>23.6</v>
      </c>
      <c r="J62" s="46">
        <f t="shared" si="42"/>
        <v>24.07</v>
      </c>
      <c r="K62" s="46">
        <f t="shared" si="42"/>
        <v>24.55</v>
      </c>
      <c r="L62" s="46">
        <f t="shared" si="42"/>
        <v>25.04</v>
      </c>
      <c r="M62" s="46">
        <f t="shared" si="42"/>
        <v>25.54</v>
      </c>
      <c r="N62" s="46">
        <f t="shared" si="42"/>
        <v>26.05</v>
      </c>
      <c r="O62" s="46">
        <f t="shared" si="42"/>
        <v>26.57</v>
      </c>
      <c r="P62" s="46">
        <f t="shared" si="42"/>
        <v>27.1</v>
      </c>
      <c r="Q62" s="46">
        <f t="shared" si="42"/>
        <v>27.64</v>
      </c>
      <c r="R62" s="46">
        <f t="shared" si="42"/>
        <v>28.19</v>
      </c>
      <c r="S62" s="46">
        <f t="shared" si="42"/>
        <v>28.75</v>
      </c>
      <c r="T62" s="46">
        <f t="shared" si="42"/>
        <v>29.33</v>
      </c>
      <c r="U62" s="46">
        <f t="shared" si="42"/>
        <v>29.92</v>
      </c>
      <c r="V62" s="46">
        <f t="shared" si="42"/>
        <v>30.52</v>
      </c>
      <c r="W62" s="46">
        <f t="shared" si="42"/>
        <v>31.13</v>
      </c>
      <c r="X62" s="46">
        <f t="shared" si="42"/>
        <v>31.75</v>
      </c>
      <c r="Y62" s="46">
        <f t="shared" si="42"/>
        <v>32.39</v>
      </c>
      <c r="Z62" s="46">
        <f t="shared" si="42"/>
        <v>33.04</v>
      </c>
      <c r="AA62" s="114"/>
      <c r="AB62" s="96"/>
      <c r="AC62" s="96"/>
      <c r="AD62" s="96"/>
    </row>
    <row r="63" spans="1:30" ht="15" customHeight="1" x14ac:dyDescent="0.25">
      <c r="A63" s="49"/>
      <c r="B63" s="79"/>
      <c r="C63" s="32"/>
      <c r="D63" s="59"/>
      <c r="E63" s="103" t="s">
        <v>122</v>
      </c>
      <c r="F63" s="103">
        <v>19.78</v>
      </c>
      <c r="G63" s="103">
        <v>21.05</v>
      </c>
      <c r="H63" s="103">
        <v>21.25</v>
      </c>
      <c r="I63" s="103">
        <v>21.47</v>
      </c>
      <c r="J63" s="103">
        <v>21.68</v>
      </c>
      <c r="K63" s="103">
        <v>21.89</v>
      </c>
      <c r="L63" s="103">
        <v>22.12</v>
      </c>
      <c r="M63" s="103">
        <v>22.35</v>
      </c>
      <c r="N63" s="103">
        <v>22.57</v>
      </c>
      <c r="O63" s="103">
        <v>22.79</v>
      </c>
      <c r="P63" s="103">
        <v>23.01</v>
      </c>
      <c r="Q63" s="103">
        <v>23.25</v>
      </c>
      <c r="R63" s="103">
        <v>23.47</v>
      </c>
      <c r="S63" s="103">
        <v>23.72</v>
      </c>
      <c r="T63" s="103">
        <v>23.95</v>
      </c>
      <c r="U63" s="103">
        <v>24.2</v>
      </c>
      <c r="V63" s="103">
        <v>24.43</v>
      </c>
      <c r="W63" s="103">
        <v>24.69</v>
      </c>
      <c r="X63" s="103">
        <v>24.93</v>
      </c>
      <c r="Y63" s="103">
        <v>25.18</v>
      </c>
      <c r="Z63" s="103">
        <v>25.43</v>
      </c>
      <c r="AA63" s="113"/>
      <c r="AB63" s="96"/>
      <c r="AC63" s="96"/>
      <c r="AD63" s="96"/>
    </row>
    <row r="64" spans="1:30" ht="15" customHeight="1" x14ac:dyDescent="0.25">
      <c r="A64" s="49">
        <v>15</v>
      </c>
      <c r="B64" s="78"/>
      <c r="C64" s="16"/>
      <c r="D64" s="60"/>
      <c r="E64" s="26" t="s">
        <v>127</v>
      </c>
      <c r="F64" s="26"/>
      <c r="G64" s="26">
        <f>ROUND(G63*1.03,2)</f>
        <v>21.68</v>
      </c>
      <c r="H64" s="26">
        <f t="shared" ref="H64:Z64" si="43">ROUND(H63*1.03,2)</f>
        <v>21.89</v>
      </c>
      <c r="I64" s="26">
        <f t="shared" si="43"/>
        <v>22.11</v>
      </c>
      <c r="J64" s="26">
        <f t="shared" si="43"/>
        <v>22.33</v>
      </c>
      <c r="K64" s="26">
        <f t="shared" si="43"/>
        <v>22.55</v>
      </c>
      <c r="L64" s="26">
        <f t="shared" si="43"/>
        <v>22.78</v>
      </c>
      <c r="M64" s="26">
        <f t="shared" si="43"/>
        <v>23.02</v>
      </c>
      <c r="N64" s="26">
        <f t="shared" si="43"/>
        <v>23.25</v>
      </c>
      <c r="O64" s="26">
        <f t="shared" si="43"/>
        <v>23.47</v>
      </c>
      <c r="P64" s="26">
        <f t="shared" si="43"/>
        <v>23.7</v>
      </c>
      <c r="Q64" s="26">
        <f t="shared" si="43"/>
        <v>23.95</v>
      </c>
      <c r="R64" s="26">
        <f t="shared" si="43"/>
        <v>24.17</v>
      </c>
      <c r="S64" s="26">
        <f t="shared" si="43"/>
        <v>24.43</v>
      </c>
      <c r="T64" s="26">
        <f t="shared" si="43"/>
        <v>24.67</v>
      </c>
      <c r="U64" s="26">
        <f t="shared" si="43"/>
        <v>24.93</v>
      </c>
      <c r="V64" s="26">
        <f t="shared" si="43"/>
        <v>25.16</v>
      </c>
      <c r="W64" s="26">
        <f t="shared" si="43"/>
        <v>25.43</v>
      </c>
      <c r="X64" s="26">
        <f t="shared" si="43"/>
        <v>25.68</v>
      </c>
      <c r="Y64" s="26">
        <f t="shared" si="43"/>
        <v>25.94</v>
      </c>
      <c r="Z64" s="26">
        <f t="shared" si="43"/>
        <v>26.19</v>
      </c>
      <c r="AA64" s="113" t="s">
        <v>146</v>
      </c>
      <c r="AB64" s="96"/>
      <c r="AC64" s="96"/>
      <c r="AD64" s="96"/>
    </row>
    <row r="65" spans="1:30" ht="15" customHeight="1" x14ac:dyDescent="0.25">
      <c r="A65" s="49"/>
      <c r="B65" s="78"/>
      <c r="C65" s="16"/>
      <c r="D65" s="60"/>
      <c r="E65" s="28" t="s">
        <v>128</v>
      </c>
      <c r="F65" s="28"/>
      <c r="G65" s="28">
        <f>ROUND(G64*1.03,2)</f>
        <v>22.33</v>
      </c>
      <c r="H65" s="28">
        <f>ROUND(G65*1.01,2)</f>
        <v>22.55</v>
      </c>
      <c r="I65" s="28">
        <f t="shared" ref="I65:Z65" si="44">ROUND(H65*1.01,2)</f>
        <v>22.78</v>
      </c>
      <c r="J65" s="28">
        <f t="shared" si="44"/>
        <v>23.01</v>
      </c>
      <c r="K65" s="28">
        <f t="shared" si="44"/>
        <v>23.24</v>
      </c>
      <c r="L65" s="28">
        <f t="shared" si="44"/>
        <v>23.47</v>
      </c>
      <c r="M65" s="28">
        <f t="shared" si="44"/>
        <v>23.7</v>
      </c>
      <c r="N65" s="28">
        <f t="shared" si="44"/>
        <v>23.94</v>
      </c>
      <c r="O65" s="28">
        <f t="shared" si="44"/>
        <v>24.18</v>
      </c>
      <c r="P65" s="28">
        <f t="shared" si="44"/>
        <v>24.42</v>
      </c>
      <c r="Q65" s="28">
        <f t="shared" si="44"/>
        <v>24.66</v>
      </c>
      <c r="R65" s="28">
        <f t="shared" si="44"/>
        <v>24.91</v>
      </c>
      <c r="S65" s="28">
        <f t="shared" si="44"/>
        <v>25.16</v>
      </c>
      <c r="T65" s="28">
        <f t="shared" si="44"/>
        <v>25.41</v>
      </c>
      <c r="U65" s="28">
        <f t="shared" si="44"/>
        <v>25.66</v>
      </c>
      <c r="V65" s="28">
        <f t="shared" si="44"/>
        <v>25.92</v>
      </c>
      <c r="W65" s="28">
        <f t="shared" si="44"/>
        <v>26.18</v>
      </c>
      <c r="X65" s="28">
        <f t="shared" si="44"/>
        <v>26.44</v>
      </c>
      <c r="Y65" s="28">
        <f t="shared" si="44"/>
        <v>26.7</v>
      </c>
      <c r="Z65" s="28">
        <f t="shared" si="44"/>
        <v>26.97</v>
      </c>
      <c r="AA65" s="113" t="s">
        <v>147</v>
      </c>
      <c r="AB65" s="96"/>
      <c r="AC65" s="96"/>
      <c r="AD65" s="96"/>
    </row>
    <row r="66" spans="1:30" ht="15" customHeight="1" thickBot="1" x14ac:dyDescent="0.3">
      <c r="A66" s="43"/>
      <c r="B66" s="77"/>
      <c r="C66" s="44"/>
      <c r="D66" s="88"/>
      <c r="E66" s="46" t="s">
        <v>129</v>
      </c>
      <c r="F66" s="46"/>
      <c r="G66" s="46">
        <f>ROUND(G65*1.03,2)</f>
        <v>23</v>
      </c>
      <c r="H66" s="46">
        <f>ROUND(G66*1.02,2)</f>
        <v>23.46</v>
      </c>
      <c r="I66" s="46">
        <f t="shared" ref="I66:Z66" si="45">ROUND(H66*1.02,2)</f>
        <v>23.93</v>
      </c>
      <c r="J66" s="46">
        <f t="shared" si="45"/>
        <v>24.41</v>
      </c>
      <c r="K66" s="46">
        <f t="shared" si="45"/>
        <v>24.9</v>
      </c>
      <c r="L66" s="46">
        <f t="shared" si="45"/>
        <v>25.4</v>
      </c>
      <c r="M66" s="46">
        <f t="shared" si="45"/>
        <v>25.91</v>
      </c>
      <c r="N66" s="46">
        <f t="shared" si="45"/>
        <v>26.43</v>
      </c>
      <c r="O66" s="46">
        <f t="shared" si="45"/>
        <v>26.96</v>
      </c>
      <c r="P66" s="46">
        <f t="shared" si="45"/>
        <v>27.5</v>
      </c>
      <c r="Q66" s="46">
        <f t="shared" si="45"/>
        <v>28.05</v>
      </c>
      <c r="R66" s="46">
        <f t="shared" si="45"/>
        <v>28.61</v>
      </c>
      <c r="S66" s="46">
        <f t="shared" si="45"/>
        <v>29.18</v>
      </c>
      <c r="T66" s="46">
        <f t="shared" si="45"/>
        <v>29.76</v>
      </c>
      <c r="U66" s="46">
        <f t="shared" si="45"/>
        <v>30.36</v>
      </c>
      <c r="V66" s="46">
        <f t="shared" si="45"/>
        <v>30.97</v>
      </c>
      <c r="W66" s="46">
        <f t="shared" si="45"/>
        <v>31.59</v>
      </c>
      <c r="X66" s="46">
        <f t="shared" si="45"/>
        <v>32.22</v>
      </c>
      <c r="Y66" s="46">
        <f t="shared" si="45"/>
        <v>32.86</v>
      </c>
      <c r="Z66" s="46">
        <f t="shared" si="45"/>
        <v>33.520000000000003</v>
      </c>
      <c r="AA66" s="114"/>
      <c r="AB66" s="96"/>
      <c r="AC66" s="96"/>
      <c r="AD66" s="96"/>
    </row>
    <row r="67" spans="1:30" ht="15" customHeight="1" x14ac:dyDescent="0.25">
      <c r="A67" s="49"/>
      <c r="B67" s="79" t="s">
        <v>61</v>
      </c>
      <c r="C67" s="32"/>
      <c r="D67" s="59"/>
      <c r="E67" s="103" t="s">
        <v>122</v>
      </c>
      <c r="F67" s="103">
        <v>20.12</v>
      </c>
      <c r="G67" s="103">
        <v>21.41</v>
      </c>
      <c r="H67" s="103">
        <v>21.63</v>
      </c>
      <c r="I67" s="103">
        <v>21.83</v>
      </c>
      <c r="J67" s="103">
        <v>22.06</v>
      </c>
      <c r="K67" s="103">
        <v>22.26</v>
      </c>
      <c r="L67" s="103">
        <v>22.52</v>
      </c>
      <c r="M67" s="103">
        <v>22.74</v>
      </c>
      <c r="N67" s="103">
        <v>22.95</v>
      </c>
      <c r="O67" s="103">
        <v>23.19</v>
      </c>
      <c r="P67" s="103">
        <v>23.41</v>
      </c>
      <c r="Q67" s="103">
        <v>23.67</v>
      </c>
      <c r="R67" s="103">
        <v>23.89</v>
      </c>
      <c r="S67" s="103">
        <v>24.15</v>
      </c>
      <c r="T67" s="103">
        <v>24.37</v>
      </c>
      <c r="U67" s="103">
        <v>24.61</v>
      </c>
      <c r="V67" s="103">
        <v>24.88</v>
      </c>
      <c r="W67" s="103">
        <v>25.12</v>
      </c>
      <c r="X67" s="103">
        <v>25.38</v>
      </c>
      <c r="Y67" s="103">
        <v>25.61</v>
      </c>
      <c r="Z67" s="103">
        <v>25.89</v>
      </c>
      <c r="AA67" s="113"/>
      <c r="AB67" s="96"/>
      <c r="AC67" s="96"/>
      <c r="AD67" s="96"/>
    </row>
    <row r="68" spans="1:30" ht="15" customHeight="1" x14ac:dyDescent="0.25">
      <c r="A68" s="49">
        <v>16</v>
      </c>
      <c r="B68" s="78"/>
      <c r="C68" s="16"/>
      <c r="D68" s="60"/>
      <c r="E68" s="26" t="s">
        <v>127</v>
      </c>
      <c r="F68" s="26"/>
      <c r="G68" s="26">
        <f>ROUND(G67*1.03,2)</f>
        <v>22.05</v>
      </c>
      <c r="H68" s="26">
        <f t="shared" ref="H68:Z68" si="46">ROUND(H67*1.03,2)</f>
        <v>22.28</v>
      </c>
      <c r="I68" s="26">
        <f t="shared" si="46"/>
        <v>22.48</v>
      </c>
      <c r="J68" s="26">
        <f t="shared" si="46"/>
        <v>22.72</v>
      </c>
      <c r="K68" s="26">
        <f t="shared" si="46"/>
        <v>22.93</v>
      </c>
      <c r="L68" s="26">
        <f t="shared" si="46"/>
        <v>23.2</v>
      </c>
      <c r="M68" s="26">
        <f t="shared" si="46"/>
        <v>23.42</v>
      </c>
      <c r="N68" s="26">
        <f t="shared" si="46"/>
        <v>23.64</v>
      </c>
      <c r="O68" s="26">
        <f t="shared" si="46"/>
        <v>23.89</v>
      </c>
      <c r="P68" s="26">
        <f t="shared" si="46"/>
        <v>24.11</v>
      </c>
      <c r="Q68" s="26">
        <f t="shared" si="46"/>
        <v>24.38</v>
      </c>
      <c r="R68" s="26">
        <f t="shared" si="46"/>
        <v>24.61</v>
      </c>
      <c r="S68" s="26">
        <f t="shared" si="46"/>
        <v>24.87</v>
      </c>
      <c r="T68" s="26">
        <f t="shared" si="46"/>
        <v>25.1</v>
      </c>
      <c r="U68" s="26">
        <f t="shared" si="46"/>
        <v>25.35</v>
      </c>
      <c r="V68" s="26">
        <f t="shared" si="46"/>
        <v>25.63</v>
      </c>
      <c r="W68" s="26">
        <f t="shared" si="46"/>
        <v>25.87</v>
      </c>
      <c r="X68" s="26">
        <f t="shared" si="46"/>
        <v>26.14</v>
      </c>
      <c r="Y68" s="26">
        <f t="shared" si="46"/>
        <v>26.38</v>
      </c>
      <c r="Z68" s="26">
        <f t="shared" si="46"/>
        <v>26.67</v>
      </c>
      <c r="AA68" s="113" t="s">
        <v>148</v>
      </c>
      <c r="AB68" s="96"/>
      <c r="AC68" s="96"/>
      <c r="AD68" s="96"/>
    </row>
    <row r="69" spans="1:30" ht="15" customHeight="1" x14ac:dyDescent="0.25">
      <c r="A69" s="49"/>
      <c r="B69" s="78"/>
      <c r="C69" s="16"/>
      <c r="D69" s="60"/>
      <c r="E69" s="28" t="s">
        <v>128</v>
      </c>
      <c r="F69" s="28"/>
      <c r="G69" s="28">
        <f>ROUND(G68*1.03,2)</f>
        <v>22.71</v>
      </c>
      <c r="H69" s="28">
        <f>ROUND(G69*1.01,2)</f>
        <v>22.94</v>
      </c>
      <c r="I69" s="28">
        <f t="shared" ref="I69:Z69" si="47">ROUND(H69*1.01,2)</f>
        <v>23.17</v>
      </c>
      <c r="J69" s="28">
        <f t="shared" si="47"/>
        <v>23.4</v>
      </c>
      <c r="K69" s="28">
        <f t="shared" si="47"/>
        <v>23.63</v>
      </c>
      <c r="L69" s="28">
        <f t="shared" si="47"/>
        <v>23.87</v>
      </c>
      <c r="M69" s="28">
        <f t="shared" si="47"/>
        <v>24.11</v>
      </c>
      <c r="N69" s="28">
        <f t="shared" si="47"/>
        <v>24.35</v>
      </c>
      <c r="O69" s="28">
        <f t="shared" si="47"/>
        <v>24.59</v>
      </c>
      <c r="P69" s="28">
        <f t="shared" si="47"/>
        <v>24.84</v>
      </c>
      <c r="Q69" s="28">
        <f t="shared" si="47"/>
        <v>25.09</v>
      </c>
      <c r="R69" s="28">
        <f t="shared" si="47"/>
        <v>25.34</v>
      </c>
      <c r="S69" s="28">
        <f t="shared" si="47"/>
        <v>25.59</v>
      </c>
      <c r="T69" s="28">
        <f t="shared" si="47"/>
        <v>25.85</v>
      </c>
      <c r="U69" s="28">
        <f t="shared" si="47"/>
        <v>26.11</v>
      </c>
      <c r="V69" s="28">
        <f t="shared" si="47"/>
        <v>26.37</v>
      </c>
      <c r="W69" s="28">
        <f t="shared" si="47"/>
        <v>26.63</v>
      </c>
      <c r="X69" s="28">
        <f t="shared" si="47"/>
        <v>26.9</v>
      </c>
      <c r="Y69" s="28">
        <f t="shared" si="47"/>
        <v>27.17</v>
      </c>
      <c r="Z69" s="28">
        <f t="shared" si="47"/>
        <v>27.44</v>
      </c>
      <c r="AA69" s="113"/>
      <c r="AB69" s="96"/>
      <c r="AC69" s="96"/>
      <c r="AD69" s="96"/>
    </row>
    <row r="70" spans="1:30" ht="15" customHeight="1" thickBot="1" x14ac:dyDescent="0.3">
      <c r="A70" s="43"/>
      <c r="B70" s="77"/>
      <c r="C70" s="44"/>
      <c r="D70" s="88"/>
      <c r="E70" s="46" t="s">
        <v>129</v>
      </c>
      <c r="F70" s="46"/>
      <c r="G70" s="46">
        <f>ROUND(G69*1.03,2)</f>
        <v>23.39</v>
      </c>
      <c r="H70" s="46">
        <f>ROUND(G70*1.02,2)</f>
        <v>23.86</v>
      </c>
      <c r="I70" s="46">
        <f t="shared" ref="I70:Z70" si="48">ROUND(H70*1.02,2)</f>
        <v>24.34</v>
      </c>
      <c r="J70" s="46">
        <f t="shared" si="48"/>
        <v>24.83</v>
      </c>
      <c r="K70" s="46">
        <f t="shared" si="48"/>
        <v>25.33</v>
      </c>
      <c r="L70" s="46">
        <f t="shared" si="48"/>
        <v>25.84</v>
      </c>
      <c r="M70" s="46">
        <f t="shared" si="48"/>
        <v>26.36</v>
      </c>
      <c r="N70" s="46">
        <f t="shared" si="48"/>
        <v>26.89</v>
      </c>
      <c r="O70" s="46">
        <f t="shared" si="48"/>
        <v>27.43</v>
      </c>
      <c r="P70" s="46">
        <f t="shared" si="48"/>
        <v>27.98</v>
      </c>
      <c r="Q70" s="46">
        <f t="shared" si="48"/>
        <v>28.54</v>
      </c>
      <c r="R70" s="46">
        <f t="shared" si="48"/>
        <v>29.11</v>
      </c>
      <c r="S70" s="46">
        <f t="shared" si="48"/>
        <v>29.69</v>
      </c>
      <c r="T70" s="46">
        <f t="shared" si="48"/>
        <v>30.28</v>
      </c>
      <c r="U70" s="46">
        <f t="shared" si="48"/>
        <v>30.89</v>
      </c>
      <c r="V70" s="46">
        <f t="shared" si="48"/>
        <v>31.51</v>
      </c>
      <c r="W70" s="46">
        <f t="shared" si="48"/>
        <v>32.14</v>
      </c>
      <c r="X70" s="46">
        <f t="shared" si="48"/>
        <v>32.78</v>
      </c>
      <c r="Y70" s="46">
        <f t="shared" si="48"/>
        <v>33.44</v>
      </c>
      <c r="Z70" s="46">
        <f t="shared" si="48"/>
        <v>34.11</v>
      </c>
      <c r="AA70" s="114"/>
      <c r="AB70" s="96"/>
      <c r="AC70" s="96"/>
      <c r="AD70" s="96"/>
    </row>
    <row r="71" spans="1:30" ht="15" customHeight="1" x14ac:dyDescent="0.25">
      <c r="A71" s="49"/>
      <c r="B71" s="79"/>
      <c r="C71" s="32"/>
      <c r="D71" s="59"/>
      <c r="E71" s="103" t="s">
        <v>122</v>
      </c>
      <c r="F71" s="103">
        <v>20.329999999999998</v>
      </c>
      <c r="G71" s="103">
        <v>21.63</v>
      </c>
      <c r="H71" s="103">
        <v>21.83</v>
      </c>
      <c r="I71" s="103">
        <v>22.06</v>
      </c>
      <c r="J71" s="103">
        <v>22.26</v>
      </c>
      <c r="K71" s="103">
        <v>22.52</v>
      </c>
      <c r="L71" s="103">
        <v>22.74</v>
      </c>
      <c r="M71" s="103">
        <v>22.95</v>
      </c>
      <c r="N71" s="103">
        <v>23.19</v>
      </c>
      <c r="O71" s="103">
        <v>23.41</v>
      </c>
      <c r="P71" s="103">
        <v>23.67</v>
      </c>
      <c r="Q71" s="103">
        <v>23.89</v>
      </c>
      <c r="R71" s="103">
        <v>24.15</v>
      </c>
      <c r="S71" s="103">
        <v>24.37</v>
      </c>
      <c r="T71" s="103">
        <v>24.61</v>
      </c>
      <c r="U71" s="103">
        <v>24.88</v>
      </c>
      <c r="V71" s="103">
        <v>25.12</v>
      </c>
      <c r="W71" s="103">
        <v>25.38</v>
      </c>
      <c r="X71" s="103">
        <v>25.61</v>
      </c>
      <c r="Y71" s="103">
        <v>25.89</v>
      </c>
      <c r="Z71" s="103">
        <v>26.15</v>
      </c>
      <c r="AA71" s="113"/>
      <c r="AB71" s="96"/>
      <c r="AC71" s="96"/>
      <c r="AD71" s="96"/>
    </row>
    <row r="72" spans="1:30" ht="15" customHeight="1" x14ac:dyDescent="0.25">
      <c r="A72" s="49">
        <v>17</v>
      </c>
      <c r="B72" s="78"/>
      <c r="C72" s="16"/>
      <c r="D72" s="60"/>
      <c r="E72" s="26" t="s">
        <v>127</v>
      </c>
      <c r="F72" s="26"/>
      <c r="G72" s="26">
        <f>ROUND(G71*1.03,2)</f>
        <v>22.28</v>
      </c>
      <c r="H72" s="26">
        <f t="shared" ref="H72:Z72" si="49">ROUND(H71*1.03,2)</f>
        <v>22.48</v>
      </c>
      <c r="I72" s="26">
        <f t="shared" si="49"/>
        <v>22.72</v>
      </c>
      <c r="J72" s="26">
        <f t="shared" si="49"/>
        <v>22.93</v>
      </c>
      <c r="K72" s="26">
        <f t="shared" si="49"/>
        <v>23.2</v>
      </c>
      <c r="L72" s="26">
        <f t="shared" si="49"/>
        <v>23.42</v>
      </c>
      <c r="M72" s="26">
        <f t="shared" si="49"/>
        <v>23.64</v>
      </c>
      <c r="N72" s="26">
        <f t="shared" si="49"/>
        <v>23.89</v>
      </c>
      <c r="O72" s="26">
        <f t="shared" si="49"/>
        <v>24.11</v>
      </c>
      <c r="P72" s="26">
        <f t="shared" si="49"/>
        <v>24.38</v>
      </c>
      <c r="Q72" s="26">
        <f t="shared" si="49"/>
        <v>24.61</v>
      </c>
      <c r="R72" s="26">
        <f t="shared" si="49"/>
        <v>24.87</v>
      </c>
      <c r="S72" s="26">
        <f t="shared" si="49"/>
        <v>25.1</v>
      </c>
      <c r="T72" s="26">
        <f t="shared" si="49"/>
        <v>25.35</v>
      </c>
      <c r="U72" s="26">
        <f t="shared" si="49"/>
        <v>25.63</v>
      </c>
      <c r="V72" s="26">
        <f t="shared" si="49"/>
        <v>25.87</v>
      </c>
      <c r="W72" s="26">
        <f t="shared" si="49"/>
        <v>26.14</v>
      </c>
      <c r="X72" s="26">
        <f t="shared" si="49"/>
        <v>26.38</v>
      </c>
      <c r="Y72" s="26">
        <f t="shared" si="49"/>
        <v>26.67</v>
      </c>
      <c r="Z72" s="26">
        <f t="shared" si="49"/>
        <v>26.93</v>
      </c>
      <c r="AA72" s="113" t="s">
        <v>12</v>
      </c>
      <c r="AB72" s="96"/>
      <c r="AC72" s="96"/>
      <c r="AD72" s="96"/>
    </row>
    <row r="73" spans="1:30" ht="15" customHeight="1" x14ac:dyDescent="0.25">
      <c r="A73" s="49"/>
      <c r="B73" s="78"/>
      <c r="C73" s="16"/>
      <c r="D73" s="60"/>
      <c r="E73" s="28" t="s">
        <v>128</v>
      </c>
      <c r="F73" s="28"/>
      <c r="G73" s="28">
        <f>ROUND(G72*1.03,2)</f>
        <v>22.95</v>
      </c>
      <c r="H73" s="28">
        <f>ROUND(G73*1.01,2)</f>
        <v>23.18</v>
      </c>
      <c r="I73" s="28">
        <f t="shared" ref="I73:Z73" si="50">ROUND(H73*1.01,2)</f>
        <v>23.41</v>
      </c>
      <c r="J73" s="28">
        <f t="shared" si="50"/>
        <v>23.64</v>
      </c>
      <c r="K73" s="28">
        <f t="shared" si="50"/>
        <v>23.88</v>
      </c>
      <c r="L73" s="28">
        <f t="shared" si="50"/>
        <v>24.12</v>
      </c>
      <c r="M73" s="28">
        <f t="shared" si="50"/>
        <v>24.36</v>
      </c>
      <c r="N73" s="28">
        <f t="shared" si="50"/>
        <v>24.6</v>
      </c>
      <c r="O73" s="28">
        <f t="shared" si="50"/>
        <v>24.85</v>
      </c>
      <c r="P73" s="28">
        <f t="shared" si="50"/>
        <v>25.1</v>
      </c>
      <c r="Q73" s="28">
        <f t="shared" si="50"/>
        <v>25.35</v>
      </c>
      <c r="R73" s="28">
        <f t="shared" si="50"/>
        <v>25.6</v>
      </c>
      <c r="S73" s="28">
        <f t="shared" si="50"/>
        <v>25.86</v>
      </c>
      <c r="T73" s="28">
        <f t="shared" si="50"/>
        <v>26.12</v>
      </c>
      <c r="U73" s="28">
        <f t="shared" si="50"/>
        <v>26.38</v>
      </c>
      <c r="V73" s="28">
        <f t="shared" si="50"/>
        <v>26.64</v>
      </c>
      <c r="W73" s="28">
        <f t="shared" si="50"/>
        <v>26.91</v>
      </c>
      <c r="X73" s="28">
        <f t="shared" si="50"/>
        <v>27.18</v>
      </c>
      <c r="Y73" s="28">
        <f t="shared" si="50"/>
        <v>27.45</v>
      </c>
      <c r="Z73" s="28">
        <f t="shared" si="50"/>
        <v>27.72</v>
      </c>
      <c r="AA73" s="113"/>
      <c r="AB73" s="96"/>
      <c r="AC73" s="96"/>
      <c r="AD73" s="96"/>
    </row>
    <row r="74" spans="1:30" ht="15" customHeight="1" thickBot="1" x14ac:dyDescent="0.3">
      <c r="A74" s="43"/>
      <c r="B74" s="77"/>
      <c r="C74" s="44"/>
      <c r="D74" s="88"/>
      <c r="E74" s="46" t="s">
        <v>129</v>
      </c>
      <c r="F74" s="46"/>
      <c r="G74" s="46">
        <f>ROUND(G73*1.03,2)</f>
        <v>23.64</v>
      </c>
      <c r="H74" s="46">
        <f>ROUND(G74*1.02,2)</f>
        <v>24.11</v>
      </c>
      <c r="I74" s="46">
        <f t="shared" ref="I74:Z74" si="51">ROUND(H74*1.02,2)</f>
        <v>24.59</v>
      </c>
      <c r="J74" s="46">
        <f t="shared" si="51"/>
        <v>25.08</v>
      </c>
      <c r="K74" s="46">
        <f t="shared" si="51"/>
        <v>25.58</v>
      </c>
      <c r="L74" s="46">
        <f t="shared" si="51"/>
        <v>26.09</v>
      </c>
      <c r="M74" s="46">
        <f t="shared" si="51"/>
        <v>26.61</v>
      </c>
      <c r="N74" s="46">
        <f t="shared" si="51"/>
        <v>27.14</v>
      </c>
      <c r="O74" s="46">
        <f t="shared" si="51"/>
        <v>27.68</v>
      </c>
      <c r="P74" s="46">
        <f t="shared" si="51"/>
        <v>28.23</v>
      </c>
      <c r="Q74" s="46">
        <f t="shared" si="51"/>
        <v>28.79</v>
      </c>
      <c r="R74" s="46">
        <f t="shared" si="51"/>
        <v>29.37</v>
      </c>
      <c r="S74" s="46">
        <f t="shared" si="51"/>
        <v>29.96</v>
      </c>
      <c r="T74" s="46">
        <f t="shared" si="51"/>
        <v>30.56</v>
      </c>
      <c r="U74" s="46">
        <f t="shared" si="51"/>
        <v>31.17</v>
      </c>
      <c r="V74" s="46">
        <f t="shared" si="51"/>
        <v>31.79</v>
      </c>
      <c r="W74" s="46">
        <f t="shared" si="51"/>
        <v>32.43</v>
      </c>
      <c r="X74" s="46">
        <f t="shared" si="51"/>
        <v>33.08</v>
      </c>
      <c r="Y74" s="46">
        <f t="shared" si="51"/>
        <v>33.74</v>
      </c>
      <c r="Z74" s="46">
        <f t="shared" si="51"/>
        <v>34.409999999999997</v>
      </c>
      <c r="AA74" s="114"/>
      <c r="AB74" s="96"/>
      <c r="AC74" s="96"/>
      <c r="AD74" s="96"/>
    </row>
    <row r="75" spans="1:30" ht="15" customHeight="1" x14ac:dyDescent="0.25">
      <c r="A75" s="49"/>
      <c r="B75" s="79" t="s">
        <v>73</v>
      </c>
      <c r="C75" s="32"/>
      <c r="D75" s="59"/>
      <c r="E75" s="103" t="s">
        <v>122</v>
      </c>
      <c r="F75" s="103">
        <v>21.12</v>
      </c>
      <c r="G75" s="103">
        <v>22.47</v>
      </c>
      <c r="H75" s="103">
        <v>22.68</v>
      </c>
      <c r="I75" s="103">
        <v>22.91</v>
      </c>
      <c r="J75" s="103">
        <v>23.15</v>
      </c>
      <c r="K75" s="103">
        <v>23.36</v>
      </c>
      <c r="L75" s="103">
        <v>23.62</v>
      </c>
      <c r="M75" s="103">
        <v>23.83</v>
      </c>
      <c r="N75" s="103">
        <v>24.1</v>
      </c>
      <c r="O75" s="103">
        <v>24.31</v>
      </c>
      <c r="P75" s="103">
        <v>24.54</v>
      </c>
      <c r="Q75" s="103">
        <v>24.81</v>
      </c>
      <c r="R75" s="103">
        <v>25.03</v>
      </c>
      <c r="S75" s="103">
        <v>25.31</v>
      </c>
      <c r="T75" s="103">
        <v>25.55</v>
      </c>
      <c r="U75" s="103">
        <v>25.79</v>
      </c>
      <c r="V75" s="103">
        <v>26.06</v>
      </c>
      <c r="W75" s="103">
        <v>26.33</v>
      </c>
      <c r="X75" s="103">
        <v>26.57</v>
      </c>
      <c r="Y75" s="103">
        <v>26.85</v>
      </c>
      <c r="Z75" s="103">
        <v>27.12</v>
      </c>
      <c r="AA75" s="113"/>
      <c r="AB75" s="96"/>
      <c r="AC75" s="96"/>
      <c r="AD75" s="96"/>
    </row>
    <row r="76" spans="1:30" ht="15" customHeight="1" x14ac:dyDescent="0.25">
      <c r="A76" s="49">
        <v>18</v>
      </c>
      <c r="B76" s="78"/>
      <c r="C76" s="16"/>
      <c r="D76" s="60"/>
      <c r="E76" s="26" t="s">
        <v>127</v>
      </c>
      <c r="F76" s="26"/>
      <c r="G76" s="26">
        <f>ROUND(G75*1.03,2)</f>
        <v>23.14</v>
      </c>
      <c r="H76" s="26">
        <f t="shared" ref="H76:Z76" si="52">ROUND(H75*1.03,2)</f>
        <v>23.36</v>
      </c>
      <c r="I76" s="26">
        <f t="shared" si="52"/>
        <v>23.6</v>
      </c>
      <c r="J76" s="26">
        <f t="shared" si="52"/>
        <v>23.84</v>
      </c>
      <c r="K76" s="26">
        <f t="shared" si="52"/>
        <v>24.06</v>
      </c>
      <c r="L76" s="26">
        <f t="shared" si="52"/>
        <v>24.33</v>
      </c>
      <c r="M76" s="26">
        <f t="shared" si="52"/>
        <v>24.54</v>
      </c>
      <c r="N76" s="26">
        <f t="shared" si="52"/>
        <v>24.82</v>
      </c>
      <c r="O76" s="26">
        <f t="shared" si="52"/>
        <v>25.04</v>
      </c>
      <c r="P76" s="26">
        <f t="shared" si="52"/>
        <v>25.28</v>
      </c>
      <c r="Q76" s="26">
        <f t="shared" si="52"/>
        <v>25.55</v>
      </c>
      <c r="R76" s="26">
        <f t="shared" si="52"/>
        <v>25.78</v>
      </c>
      <c r="S76" s="26">
        <f t="shared" si="52"/>
        <v>26.07</v>
      </c>
      <c r="T76" s="26">
        <f t="shared" si="52"/>
        <v>26.32</v>
      </c>
      <c r="U76" s="26">
        <f t="shared" si="52"/>
        <v>26.56</v>
      </c>
      <c r="V76" s="26">
        <f t="shared" si="52"/>
        <v>26.84</v>
      </c>
      <c r="W76" s="26">
        <f t="shared" si="52"/>
        <v>27.12</v>
      </c>
      <c r="X76" s="26">
        <f t="shared" si="52"/>
        <v>27.37</v>
      </c>
      <c r="Y76" s="26">
        <f t="shared" si="52"/>
        <v>27.66</v>
      </c>
      <c r="Z76" s="26">
        <f t="shared" si="52"/>
        <v>27.93</v>
      </c>
      <c r="AA76" s="113" t="s">
        <v>149</v>
      </c>
      <c r="AB76" s="96"/>
      <c r="AC76" s="96"/>
      <c r="AD76" s="96"/>
    </row>
    <row r="77" spans="1:30" ht="15" customHeight="1" x14ac:dyDescent="0.25">
      <c r="A77" s="49"/>
      <c r="B77" s="78"/>
      <c r="C77" s="16"/>
      <c r="D77" s="60"/>
      <c r="E77" s="28" t="s">
        <v>128</v>
      </c>
      <c r="F77" s="28"/>
      <c r="G77" s="28">
        <f>ROUND(G76*1.03,2)</f>
        <v>23.83</v>
      </c>
      <c r="H77" s="28">
        <f>ROUND(G77*1.01,2)</f>
        <v>24.07</v>
      </c>
      <c r="I77" s="28">
        <f t="shared" ref="I77:Z77" si="53">ROUND(H77*1.01,2)</f>
        <v>24.31</v>
      </c>
      <c r="J77" s="28">
        <f t="shared" si="53"/>
        <v>24.55</v>
      </c>
      <c r="K77" s="28">
        <f t="shared" si="53"/>
        <v>24.8</v>
      </c>
      <c r="L77" s="28">
        <f t="shared" si="53"/>
        <v>25.05</v>
      </c>
      <c r="M77" s="28">
        <f t="shared" si="53"/>
        <v>25.3</v>
      </c>
      <c r="N77" s="28">
        <f t="shared" si="53"/>
        <v>25.55</v>
      </c>
      <c r="O77" s="28">
        <f t="shared" si="53"/>
        <v>25.81</v>
      </c>
      <c r="P77" s="28">
        <f t="shared" si="53"/>
        <v>26.07</v>
      </c>
      <c r="Q77" s="28">
        <f t="shared" si="53"/>
        <v>26.33</v>
      </c>
      <c r="R77" s="28">
        <f t="shared" si="53"/>
        <v>26.59</v>
      </c>
      <c r="S77" s="28">
        <f t="shared" si="53"/>
        <v>26.86</v>
      </c>
      <c r="T77" s="28">
        <f t="shared" si="53"/>
        <v>27.13</v>
      </c>
      <c r="U77" s="28">
        <f t="shared" si="53"/>
        <v>27.4</v>
      </c>
      <c r="V77" s="28">
        <f t="shared" si="53"/>
        <v>27.67</v>
      </c>
      <c r="W77" s="28">
        <f t="shared" si="53"/>
        <v>27.95</v>
      </c>
      <c r="X77" s="28">
        <f t="shared" si="53"/>
        <v>28.23</v>
      </c>
      <c r="Y77" s="28">
        <f t="shared" si="53"/>
        <v>28.51</v>
      </c>
      <c r="Z77" s="28">
        <f t="shared" si="53"/>
        <v>28.8</v>
      </c>
      <c r="AA77" s="113" t="s">
        <v>27</v>
      </c>
      <c r="AB77" s="96"/>
      <c r="AC77" s="96"/>
      <c r="AD77" s="96"/>
    </row>
    <row r="78" spans="1:30" ht="15" customHeight="1" thickBot="1" x14ac:dyDescent="0.3">
      <c r="A78" s="43"/>
      <c r="B78" s="77"/>
      <c r="C78" s="44"/>
      <c r="D78" s="88"/>
      <c r="E78" s="46" t="s">
        <v>129</v>
      </c>
      <c r="F78" s="46"/>
      <c r="G78" s="46">
        <f>ROUND(G77*1.03,2)</f>
        <v>24.54</v>
      </c>
      <c r="H78" s="46">
        <f>ROUND(G78*1.02,2)</f>
        <v>25.03</v>
      </c>
      <c r="I78" s="46">
        <f t="shared" ref="I78:Z78" si="54">ROUND(H78*1.02,2)</f>
        <v>25.53</v>
      </c>
      <c r="J78" s="46">
        <f t="shared" si="54"/>
        <v>26.04</v>
      </c>
      <c r="K78" s="46">
        <f t="shared" si="54"/>
        <v>26.56</v>
      </c>
      <c r="L78" s="46">
        <f t="shared" si="54"/>
        <v>27.09</v>
      </c>
      <c r="M78" s="46">
        <f t="shared" si="54"/>
        <v>27.63</v>
      </c>
      <c r="N78" s="46">
        <f t="shared" si="54"/>
        <v>28.18</v>
      </c>
      <c r="O78" s="46">
        <f t="shared" si="54"/>
        <v>28.74</v>
      </c>
      <c r="P78" s="46">
        <f t="shared" si="54"/>
        <v>29.31</v>
      </c>
      <c r="Q78" s="46">
        <f t="shared" si="54"/>
        <v>29.9</v>
      </c>
      <c r="R78" s="46">
        <f t="shared" si="54"/>
        <v>30.5</v>
      </c>
      <c r="S78" s="46">
        <f t="shared" si="54"/>
        <v>31.11</v>
      </c>
      <c r="T78" s="46">
        <f t="shared" si="54"/>
        <v>31.73</v>
      </c>
      <c r="U78" s="46">
        <f t="shared" si="54"/>
        <v>32.36</v>
      </c>
      <c r="V78" s="46">
        <f t="shared" si="54"/>
        <v>33.01</v>
      </c>
      <c r="W78" s="46">
        <f t="shared" si="54"/>
        <v>33.67</v>
      </c>
      <c r="X78" s="46">
        <f t="shared" si="54"/>
        <v>34.340000000000003</v>
      </c>
      <c r="Y78" s="46">
        <f t="shared" si="54"/>
        <v>35.03</v>
      </c>
      <c r="Z78" s="46">
        <f t="shared" si="54"/>
        <v>35.729999999999997</v>
      </c>
      <c r="AA78" s="114"/>
      <c r="AB78" s="96"/>
      <c r="AC78" s="96"/>
      <c r="AD78" s="96"/>
    </row>
    <row r="79" spans="1:30" ht="15" customHeight="1" x14ac:dyDescent="0.25">
      <c r="A79" s="49"/>
      <c r="B79" s="79"/>
      <c r="C79" s="32"/>
      <c r="D79" s="59"/>
      <c r="E79" s="103" t="s">
        <v>122</v>
      </c>
      <c r="F79" s="103">
        <v>21.86</v>
      </c>
      <c r="G79" s="103">
        <v>23.26</v>
      </c>
      <c r="H79" s="103">
        <v>23.48</v>
      </c>
      <c r="I79" s="103">
        <v>23.73</v>
      </c>
      <c r="J79" s="103">
        <v>23.96</v>
      </c>
      <c r="K79" s="103">
        <v>24.21</v>
      </c>
      <c r="L79" s="103">
        <v>24.44</v>
      </c>
      <c r="M79" s="103">
        <v>24.71</v>
      </c>
      <c r="N79" s="103">
        <v>24.94</v>
      </c>
      <c r="O79" s="103">
        <v>25.19</v>
      </c>
      <c r="P79" s="103">
        <v>25.44</v>
      </c>
      <c r="Q79" s="103">
        <v>25.69</v>
      </c>
      <c r="R79" s="103">
        <v>25.95</v>
      </c>
      <c r="S79" s="103">
        <v>26.21</v>
      </c>
      <c r="T79" s="103">
        <v>26.47</v>
      </c>
      <c r="U79" s="103">
        <v>26.75</v>
      </c>
      <c r="V79" s="103">
        <v>27</v>
      </c>
      <c r="W79" s="103">
        <v>27.26</v>
      </c>
      <c r="X79" s="103">
        <v>27.55</v>
      </c>
      <c r="Y79" s="103">
        <v>27.83</v>
      </c>
      <c r="Z79" s="103">
        <v>28.07</v>
      </c>
      <c r="AA79" s="113"/>
      <c r="AB79" s="96"/>
      <c r="AC79" s="96"/>
      <c r="AD79" s="96"/>
    </row>
    <row r="80" spans="1:30" ht="15" customHeight="1" x14ac:dyDescent="0.25">
      <c r="A80" s="49">
        <v>19</v>
      </c>
      <c r="B80" s="78"/>
      <c r="C80" s="16"/>
      <c r="D80" s="60"/>
      <c r="E80" s="26" t="s">
        <v>127</v>
      </c>
      <c r="F80" s="26"/>
      <c r="G80" s="26">
        <f>ROUND(G79*1.03,2)</f>
        <v>23.96</v>
      </c>
      <c r="H80" s="26">
        <f t="shared" ref="H80:Z80" si="55">ROUND(H79*1.03,2)</f>
        <v>24.18</v>
      </c>
      <c r="I80" s="26">
        <f t="shared" si="55"/>
        <v>24.44</v>
      </c>
      <c r="J80" s="26">
        <f t="shared" si="55"/>
        <v>24.68</v>
      </c>
      <c r="K80" s="26">
        <f t="shared" si="55"/>
        <v>24.94</v>
      </c>
      <c r="L80" s="26">
        <f t="shared" si="55"/>
        <v>25.17</v>
      </c>
      <c r="M80" s="26">
        <f t="shared" si="55"/>
        <v>25.45</v>
      </c>
      <c r="N80" s="26">
        <f t="shared" si="55"/>
        <v>25.69</v>
      </c>
      <c r="O80" s="26">
        <f t="shared" si="55"/>
        <v>25.95</v>
      </c>
      <c r="P80" s="26">
        <f t="shared" si="55"/>
        <v>26.2</v>
      </c>
      <c r="Q80" s="26">
        <f t="shared" si="55"/>
        <v>26.46</v>
      </c>
      <c r="R80" s="26">
        <f t="shared" si="55"/>
        <v>26.73</v>
      </c>
      <c r="S80" s="26">
        <f t="shared" si="55"/>
        <v>27</v>
      </c>
      <c r="T80" s="26">
        <f t="shared" si="55"/>
        <v>27.26</v>
      </c>
      <c r="U80" s="26">
        <f t="shared" si="55"/>
        <v>27.55</v>
      </c>
      <c r="V80" s="26">
        <f t="shared" si="55"/>
        <v>27.81</v>
      </c>
      <c r="W80" s="26">
        <f t="shared" si="55"/>
        <v>28.08</v>
      </c>
      <c r="X80" s="26">
        <f t="shared" si="55"/>
        <v>28.38</v>
      </c>
      <c r="Y80" s="26">
        <f t="shared" si="55"/>
        <v>28.66</v>
      </c>
      <c r="Z80" s="26">
        <f t="shared" si="55"/>
        <v>28.91</v>
      </c>
      <c r="AA80" s="113" t="s">
        <v>150</v>
      </c>
      <c r="AB80" s="96"/>
      <c r="AC80" s="96"/>
      <c r="AD80" s="96"/>
    </row>
    <row r="81" spans="1:30" ht="15" customHeight="1" x14ac:dyDescent="0.25">
      <c r="A81" s="49"/>
      <c r="B81" s="78"/>
      <c r="C81" s="16"/>
      <c r="D81" s="60"/>
      <c r="E81" s="28" t="s">
        <v>128</v>
      </c>
      <c r="F81" s="28"/>
      <c r="G81" s="28">
        <f>ROUND(G80*1.03,2)</f>
        <v>24.68</v>
      </c>
      <c r="H81" s="28">
        <f>ROUND(G81*1.01,2)</f>
        <v>24.93</v>
      </c>
      <c r="I81" s="28">
        <f t="shared" ref="I81:Z81" si="56">ROUND(H81*1.01,2)</f>
        <v>25.18</v>
      </c>
      <c r="J81" s="28">
        <f t="shared" si="56"/>
        <v>25.43</v>
      </c>
      <c r="K81" s="28">
        <f t="shared" si="56"/>
        <v>25.68</v>
      </c>
      <c r="L81" s="28">
        <f t="shared" si="56"/>
        <v>25.94</v>
      </c>
      <c r="M81" s="28">
        <f t="shared" si="56"/>
        <v>26.2</v>
      </c>
      <c r="N81" s="28">
        <f t="shared" si="56"/>
        <v>26.46</v>
      </c>
      <c r="O81" s="28">
        <f t="shared" si="56"/>
        <v>26.72</v>
      </c>
      <c r="P81" s="28">
        <f t="shared" si="56"/>
        <v>26.99</v>
      </c>
      <c r="Q81" s="28">
        <f t="shared" si="56"/>
        <v>27.26</v>
      </c>
      <c r="R81" s="28">
        <f t="shared" si="56"/>
        <v>27.53</v>
      </c>
      <c r="S81" s="28">
        <f t="shared" si="56"/>
        <v>27.81</v>
      </c>
      <c r="T81" s="28">
        <f t="shared" si="56"/>
        <v>28.09</v>
      </c>
      <c r="U81" s="28">
        <f t="shared" si="56"/>
        <v>28.37</v>
      </c>
      <c r="V81" s="28">
        <f t="shared" si="56"/>
        <v>28.65</v>
      </c>
      <c r="W81" s="28">
        <f t="shared" si="56"/>
        <v>28.94</v>
      </c>
      <c r="X81" s="28">
        <f t="shared" si="56"/>
        <v>29.23</v>
      </c>
      <c r="Y81" s="28">
        <f t="shared" si="56"/>
        <v>29.52</v>
      </c>
      <c r="Z81" s="28">
        <f t="shared" si="56"/>
        <v>29.82</v>
      </c>
      <c r="AA81" s="113"/>
      <c r="AB81" s="96"/>
      <c r="AC81" s="96"/>
      <c r="AD81" s="96"/>
    </row>
    <row r="82" spans="1:30" ht="15" customHeight="1" thickBot="1" x14ac:dyDescent="0.3">
      <c r="A82" s="43"/>
      <c r="B82" s="77"/>
      <c r="C82" s="44"/>
      <c r="D82" s="88"/>
      <c r="E82" s="46" t="s">
        <v>129</v>
      </c>
      <c r="F82" s="46"/>
      <c r="G82" s="46">
        <f>ROUND(G81*1.03,2)</f>
        <v>25.42</v>
      </c>
      <c r="H82" s="46">
        <f>ROUND(G82*1.02,2)</f>
        <v>25.93</v>
      </c>
      <c r="I82" s="46">
        <f t="shared" ref="I82:Z82" si="57">ROUND(H82*1.02,2)</f>
        <v>26.45</v>
      </c>
      <c r="J82" s="46">
        <f t="shared" si="57"/>
        <v>26.98</v>
      </c>
      <c r="K82" s="46">
        <f t="shared" si="57"/>
        <v>27.52</v>
      </c>
      <c r="L82" s="46">
        <f t="shared" si="57"/>
        <v>28.07</v>
      </c>
      <c r="M82" s="46">
        <f t="shared" si="57"/>
        <v>28.63</v>
      </c>
      <c r="N82" s="46">
        <f t="shared" si="57"/>
        <v>29.2</v>
      </c>
      <c r="O82" s="46">
        <f t="shared" si="57"/>
        <v>29.78</v>
      </c>
      <c r="P82" s="46">
        <f t="shared" si="57"/>
        <v>30.38</v>
      </c>
      <c r="Q82" s="46">
        <f t="shared" si="57"/>
        <v>30.99</v>
      </c>
      <c r="R82" s="46">
        <f t="shared" si="57"/>
        <v>31.61</v>
      </c>
      <c r="S82" s="46">
        <f t="shared" si="57"/>
        <v>32.24</v>
      </c>
      <c r="T82" s="46">
        <f t="shared" si="57"/>
        <v>32.880000000000003</v>
      </c>
      <c r="U82" s="46">
        <f t="shared" si="57"/>
        <v>33.54</v>
      </c>
      <c r="V82" s="46">
        <f t="shared" si="57"/>
        <v>34.21</v>
      </c>
      <c r="W82" s="46">
        <f t="shared" si="57"/>
        <v>34.89</v>
      </c>
      <c r="X82" s="46">
        <f t="shared" si="57"/>
        <v>35.590000000000003</v>
      </c>
      <c r="Y82" s="46">
        <f t="shared" si="57"/>
        <v>36.299999999999997</v>
      </c>
      <c r="Z82" s="46">
        <f t="shared" si="57"/>
        <v>37.03</v>
      </c>
      <c r="AA82" s="114"/>
      <c r="AB82" s="96"/>
      <c r="AC82" s="96"/>
      <c r="AD82" s="96"/>
    </row>
    <row r="83" spans="1:30" ht="15" customHeight="1" x14ac:dyDescent="0.25">
      <c r="A83" s="49"/>
      <c r="B83" s="79"/>
      <c r="C83" s="32"/>
      <c r="D83" s="59"/>
      <c r="E83" s="103" t="s">
        <v>122</v>
      </c>
      <c r="F83" s="103">
        <v>22.37</v>
      </c>
      <c r="G83" s="103">
        <v>23.77</v>
      </c>
      <c r="H83" s="103">
        <v>24.01</v>
      </c>
      <c r="I83" s="103">
        <v>24.25</v>
      </c>
      <c r="J83" s="103">
        <v>24.48</v>
      </c>
      <c r="K83" s="103">
        <v>24.76</v>
      </c>
      <c r="L83" s="103">
        <v>24.98</v>
      </c>
      <c r="M83" s="103">
        <v>25.23</v>
      </c>
      <c r="N83" s="103">
        <v>25.5</v>
      </c>
      <c r="O83" s="103">
        <v>25.74</v>
      </c>
      <c r="P83" s="103">
        <v>26</v>
      </c>
      <c r="Q83" s="103">
        <v>26.28</v>
      </c>
      <c r="R83" s="103">
        <v>26.51</v>
      </c>
      <c r="S83" s="103">
        <v>26.8</v>
      </c>
      <c r="T83" s="103">
        <v>27.07</v>
      </c>
      <c r="U83" s="103">
        <v>27.31</v>
      </c>
      <c r="V83" s="103">
        <v>27.6</v>
      </c>
      <c r="W83" s="103">
        <v>27.89</v>
      </c>
      <c r="X83" s="103">
        <v>28.14</v>
      </c>
      <c r="Y83" s="103">
        <v>28.44</v>
      </c>
      <c r="Z83" s="103">
        <v>28.71</v>
      </c>
      <c r="AA83" s="113"/>
      <c r="AB83" s="96"/>
      <c r="AC83" s="96"/>
      <c r="AD83" s="96"/>
    </row>
    <row r="84" spans="1:30" ht="15" customHeight="1" x14ac:dyDescent="0.25">
      <c r="A84" s="49">
        <v>20</v>
      </c>
      <c r="B84" s="78"/>
      <c r="C84" s="16"/>
      <c r="D84" s="60"/>
      <c r="E84" s="26" t="s">
        <v>127</v>
      </c>
      <c r="F84" s="26"/>
      <c r="G84" s="26">
        <f>ROUND(G83*1.03,2)</f>
        <v>24.48</v>
      </c>
      <c r="H84" s="26">
        <f t="shared" ref="H84:Z84" si="58">ROUND(H83*1.03,2)</f>
        <v>24.73</v>
      </c>
      <c r="I84" s="26">
        <f t="shared" si="58"/>
        <v>24.98</v>
      </c>
      <c r="J84" s="26">
        <f t="shared" si="58"/>
        <v>25.21</v>
      </c>
      <c r="K84" s="26">
        <f t="shared" si="58"/>
        <v>25.5</v>
      </c>
      <c r="L84" s="26">
        <f t="shared" si="58"/>
        <v>25.73</v>
      </c>
      <c r="M84" s="26">
        <f t="shared" si="58"/>
        <v>25.99</v>
      </c>
      <c r="N84" s="26">
        <f t="shared" si="58"/>
        <v>26.27</v>
      </c>
      <c r="O84" s="26">
        <f t="shared" si="58"/>
        <v>26.51</v>
      </c>
      <c r="P84" s="26">
        <f t="shared" si="58"/>
        <v>26.78</v>
      </c>
      <c r="Q84" s="26">
        <f t="shared" si="58"/>
        <v>27.07</v>
      </c>
      <c r="R84" s="26">
        <f t="shared" si="58"/>
        <v>27.31</v>
      </c>
      <c r="S84" s="26">
        <f t="shared" si="58"/>
        <v>27.6</v>
      </c>
      <c r="T84" s="26">
        <f t="shared" si="58"/>
        <v>27.88</v>
      </c>
      <c r="U84" s="26">
        <f t="shared" si="58"/>
        <v>28.13</v>
      </c>
      <c r="V84" s="26">
        <f t="shared" si="58"/>
        <v>28.43</v>
      </c>
      <c r="W84" s="26">
        <f t="shared" si="58"/>
        <v>28.73</v>
      </c>
      <c r="X84" s="26">
        <f t="shared" si="58"/>
        <v>28.98</v>
      </c>
      <c r="Y84" s="26">
        <f t="shared" si="58"/>
        <v>29.29</v>
      </c>
      <c r="Z84" s="26">
        <f t="shared" si="58"/>
        <v>29.57</v>
      </c>
      <c r="AA84" s="113" t="s">
        <v>151</v>
      </c>
      <c r="AB84" s="96"/>
      <c r="AC84" s="96"/>
      <c r="AD84" s="96"/>
    </row>
    <row r="85" spans="1:30" ht="15" customHeight="1" x14ac:dyDescent="0.25">
      <c r="A85" s="49"/>
      <c r="B85" s="83"/>
      <c r="C85" s="29"/>
      <c r="D85" s="86"/>
      <c r="E85" s="76" t="s">
        <v>128</v>
      </c>
      <c r="F85" s="76"/>
      <c r="G85" s="76">
        <f>ROUND(G84*1.03,2)</f>
        <v>25.21</v>
      </c>
      <c r="H85" s="76">
        <f>ROUND(G85*1.01,2)</f>
        <v>25.46</v>
      </c>
      <c r="I85" s="76">
        <f t="shared" ref="I85:Z85" si="59">ROUND(H85*1.01,2)</f>
        <v>25.71</v>
      </c>
      <c r="J85" s="76">
        <f t="shared" si="59"/>
        <v>25.97</v>
      </c>
      <c r="K85" s="76">
        <f t="shared" si="59"/>
        <v>26.23</v>
      </c>
      <c r="L85" s="76">
        <f t="shared" si="59"/>
        <v>26.49</v>
      </c>
      <c r="M85" s="76">
        <f t="shared" si="59"/>
        <v>26.75</v>
      </c>
      <c r="N85" s="76">
        <f t="shared" si="59"/>
        <v>27.02</v>
      </c>
      <c r="O85" s="76">
        <f t="shared" si="59"/>
        <v>27.29</v>
      </c>
      <c r="P85" s="76">
        <f t="shared" si="59"/>
        <v>27.56</v>
      </c>
      <c r="Q85" s="76">
        <f t="shared" si="59"/>
        <v>27.84</v>
      </c>
      <c r="R85" s="76">
        <f t="shared" si="59"/>
        <v>28.12</v>
      </c>
      <c r="S85" s="76">
        <f t="shared" si="59"/>
        <v>28.4</v>
      </c>
      <c r="T85" s="76">
        <f t="shared" si="59"/>
        <v>28.68</v>
      </c>
      <c r="U85" s="76">
        <f t="shared" si="59"/>
        <v>28.97</v>
      </c>
      <c r="V85" s="76">
        <f t="shared" si="59"/>
        <v>29.26</v>
      </c>
      <c r="W85" s="76">
        <f t="shared" si="59"/>
        <v>29.55</v>
      </c>
      <c r="X85" s="76">
        <f t="shared" si="59"/>
        <v>29.85</v>
      </c>
      <c r="Y85" s="76">
        <f t="shared" si="59"/>
        <v>30.15</v>
      </c>
      <c r="Z85" s="76">
        <f t="shared" si="59"/>
        <v>30.45</v>
      </c>
      <c r="AA85" s="113"/>
      <c r="AB85" s="96"/>
      <c r="AC85" s="96"/>
      <c r="AD85" s="96"/>
    </row>
    <row r="86" spans="1:30" ht="15" customHeight="1" x14ac:dyDescent="0.25">
      <c r="A86" s="6"/>
      <c r="E86" s="22" t="s">
        <v>129</v>
      </c>
      <c r="F86" s="22"/>
      <c r="G86" s="22">
        <f>ROUND(G85*1.03,2)</f>
        <v>25.97</v>
      </c>
      <c r="H86" s="22">
        <f>ROUND(G86*1.02,2)</f>
        <v>26.49</v>
      </c>
      <c r="I86" s="22">
        <f t="shared" ref="I86:Z87" si="60">ROUND(H86*1.02,2)</f>
        <v>27.02</v>
      </c>
      <c r="J86" s="22">
        <f t="shared" si="60"/>
        <v>27.56</v>
      </c>
      <c r="K86" s="22">
        <f t="shared" si="60"/>
        <v>28.11</v>
      </c>
      <c r="L86" s="22">
        <f t="shared" si="60"/>
        <v>28.67</v>
      </c>
      <c r="M86" s="22">
        <f t="shared" si="60"/>
        <v>29.24</v>
      </c>
      <c r="N86" s="22">
        <f t="shared" si="60"/>
        <v>29.82</v>
      </c>
      <c r="O86" s="22">
        <f t="shared" si="60"/>
        <v>30.42</v>
      </c>
      <c r="P86" s="22">
        <f t="shared" si="60"/>
        <v>31.03</v>
      </c>
      <c r="Q86" s="22">
        <f t="shared" si="60"/>
        <v>31.65</v>
      </c>
      <c r="R86" s="22">
        <f t="shared" si="60"/>
        <v>32.28</v>
      </c>
      <c r="S86" s="22">
        <f t="shared" si="60"/>
        <v>32.93</v>
      </c>
      <c r="T86" s="22">
        <f t="shared" si="60"/>
        <v>33.590000000000003</v>
      </c>
      <c r="U86" s="22">
        <f t="shared" si="60"/>
        <v>34.26</v>
      </c>
      <c r="V86" s="22">
        <f t="shared" si="60"/>
        <v>34.950000000000003</v>
      </c>
      <c r="W86" s="22">
        <f t="shared" si="60"/>
        <v>35.65</v>
      </c>
      <c r="X86" s="22">
        <f t="shared" si="60"/>
        <v>36.36</v>
      </c>
      <c r="Y86" s="22">
        <f t="shared" si="60"/>
        <v>37.090000000000003</v>
      </c>
      <c r="Z86" s="22">
        <f t="shared" si="60"/>
        <v>37.83</v>
      </c>
      <c r="AA86" s="113"/>
      <c r="AB86" s="96"/>
      <c r="AC86" s="96"/>
      <c r="AD86" s="96"/>
    </row>
    <row r="87" spans="1:30" ht="15" customHeight="1" thickBot="1" x14ac:dyDescent="0.3">
      <c r="A87" s="125"/>
      <c r="B87" s="94"/>
      <c r="C87" s="94"/>
      <c r="D87" s="94"/>
      <c r="E87" s="46" t="s">
        <v>160</v>
      </c>
      <c r="F87" s="46"/>
      <c r="G87" s="22">
        <f>ROUND(G86*1.035,2)</f>
        <v>26.88</v>
      </c>
      <c r="H87" s="22">
        <f>ROUND(G87*1.02,2)</f>
        <v>27.42</v>
      </c>
      <c r="I87" s="22">
        <f t="shared" si="60"/>
        <v>27.97</v>
      </c>
      <c r="J87" s="22">
        <f t="shared" si="60"/>
        <v>28.53</v>
      </c>
      <c r="K87" s="22">
        <f t="shared" si="60"/>
        <v>29.1</v>
      </c>
      <c r="L87" s="22">
        <f t="shared" si="60"/>
        <v>29.68</v>
      </c>
      <c r="M87" s="22">
        <f t="shared" si="60"/>
        <v>30.27</v>
      </c>
      <c r="N87" s="22">
        <f t="shared" si="60"/>
        <v>30.88</v>
      </c>
      <c r="O87" s="22">
        <f t="shared" si="60"/>
        <v>31.5</v>
      </c>
      <c r="P87" s="22">
        <f t="shared" si="60"/>
        <v>32.130000000000003</v>
      </c>
      <c r="Q87" s="22">
        <f t="shared" si="60"/>
        <v>32.770000000000003</v>
      </c>
      <c r="R87" s="22">
        <f t="shared" si="60"/>
        <v>33.43</v>
      </c>
      <c r="S87" s="22">
        <f t="shared" si="60"/>
        <v>34.1</v>
      </c>
      <c r="T87" s="22">
        <f t="shared" si="60"/>
        <v>34.78</v>
      </c>
      <c r="U87" s="22">
        <f t="shared" si="60"/>
        <v>35.479999999999997</v>
      </c>
      <c r="V87" s="22">
        <f t="shared" si="60"/>
        <v>36.19</v>
      </c>
      <c r="W87" s="22">
        <f t="shared" si="60"/>
        <v>36.909999999999997</v>
      </c>
      <c r="X87" s="22">
        <f t="shared" si="60"/>
        <v>37.65</v>
      </c>
      <c r="Y87" s="22">
        <f t="shared" si="60"/>
        <v>38.4</v>
      </c>
      <c r="Z87" s="22">
        <f t="shared" si="60"/>
        <v>39.17</v>
      </c>
      <c r="AA87" s="114"/>
      <c r="AB87" s="96"/>
      <c r="AC87" s="96"/>
      <c r="AD87" s="96"/>
    </row>
    <row r="88" spans="1:30" ht="15" customHeight="1" x14ac:dyDescent="0.25">
      <c r="A88" s="49"/>
      <c r="B88" s="79"/>
      <c r="C88" s="32"/>
      <c r="D88" s="59"/>
      <c r="E88" s="103" t="s">
        <v>122</v>
      </c>
      <c r="F88" s="103">
        <v>22.9</v>
      </c>
      <c r="G88" s="103">
        <v>24.35</v>
      </c>
      <c r="H88" s="103">
        <v>24.57</v>
      </c>
      <c r="I88" s="103">
        <v>24.85</v>
      </c>
      <c r="J88" s="103">
        <v>25.08</v>
      </c>
      <c r="K88" s="103">
        <v>25.34</v>
      </c>
      <c r="L88" s="103">
        <v>25.58</v>
      </c>
      <c r="M88" s="103">
        <v>25.85</v>
      </c>
      <c r="N88" s="103">
        <v>26.11</v>
      </c>
      <c r="O88" s="103">
        <v>26.37</v>
      </c>
      <c r="P88" s="103">
        <v>26.63</v>
      </c>
      <c r="Q88" s="103">
        <v>26.89</v>
      </c>
      <c r="R88" s="103">
        <v>27.16</v>
      </c>
      <c r="S88" s="103">
        <v>27.45</v>
      </c>
      <c r="T88" s="103">
        <v>27.71</v>
      </c>
      <c r="U88" s="103">
        <v>27.98</v>
      </c>
      <c r="V88" s="103">
        <v>28.29</v>
      </c>
      <c r="W88" s="103">
        <v>28.56</v>
      </c>
      <c r="X88" s="103">
        <v>28.84</v>
      </c>
      <c r="Y88" s="103">
        <v>29.13</v>
      </c>
      <c r="Z88" s="103">
        <v>29.42</v>
      </c>
      <c r="AA88" s="113"/>
      <c r="AB88" s="96"/>
      <c r="AC88" s="96"/>
      <c r="AD88" s="96"/>
    </row>
    <row r="89" spans="1:30" ht="15" customHeight="1" x14ac:dyDescent="0.25">
      <c r="A89" s="49">
        <v>21</v>
      </c>
      <c r="B89" s="78"/>
      <c r="C89" s="16"/>
      <c r="D89" s="60"/>
      <c r="E89" s="26" t="s">
        <v>127</v>
      </c>
      <c r="F89" s="26"/>
      <c r="G89" s="26">
        <f>ROUND(G88*1.03,2)</f>
        <v>25.08</v>
      </c>
      <c r="H89" s="26">
        <f t="shared" ref="H89:Z89" si="61">ROUND(H88*1.03,2)</f>
        <v>25.31</v>
      </c>
      <c r="I89" s="26">
        <f t="shared" si="61"/>
        <v>25.6</v>
      </c>
      <c r="J89" s="26">
        <f t="shared" si="61"/>
        <v>25.83</v>
      </c>
      <c r="K89" s="26">
        <f t="shared" si="61"/>
        <v>26.1</v>
      </c>
      <c r="L89" s="26">
        <f t="shared" si="61"/>
        <v>26.35</v>
      </c>
      <c r="M89" s="26">
        <f t="shared" si="61"/>
        <v>26.63</v>
      </c>
      <c r="N89" s="26">
        <f t="shared" si="61"/>
        <v>26.89</v>
      </c>
      <c r="O89" s="26">
        <f t="shared" si="61"/>
        <v>27.16</v>
      </c>
      <c r="P89" s="26">
        <f t="shared" si="61"/>
        <v>27.43</v>
      </c>
      <c r="Q89" s="26">
        <f t="shared" si="61"/>
        <v>27.7</v>
      </c>
      <c r="R89" s="26">
        <f t="shared" si="61"/>
        <v>27.97</v>
      </c>
      <c r="S89" s="26">
        <f t="shared" si="61"/>
        <v>28.27</v>
      </c>
      <c r="T89" s="26">
        <f t="shared" si="61"/>
        <v>28.54</v>
      </c>
      <c r="U89" s="26">
        <f t="shared" si="61"/>
        <v>28.82</v>
      </c>
      <c r="V89" s="26">
        <f t="shared" si="61"/>
        <v>29.14</v>
      </c>
      <c r="W89" s="26">
        <f t="shared" si="61"/>
        <v>29.42</v>
      </c>
      <c r="X89" s="26">
        <f t="shared" si="61"/>
        <v>29.71</v>
      </c>
      <c r="Y89" s="26">
        <f t="shared" si="61"/>
        <v>30</v>
      </c>
      <c r="Z89" s="26">
        <f t="shared" si="61"/>
        <v>30.3</v>
      </c>
      <c r="AA89" s="113" t="s">
        <v>152</v>
      </c>
      <c r="AB89" s="96"/>
      <c r="AC89" s="96"/>
      <c r="AD89" s="96"/>
    </row>
    <row r="90" spans="1:30" ht="15" customHeight="1" x14ac:dyDescent="0.25">
      <c r="A90" s="49"/>
      <c r="B90" s="78"/>
      <c r="C90" s="16"/>
      <c r="D90" s="60"/>
      <c r="E90" s="28" t="s">
        <v>128</v>
      </c>
      <c r="F90" s="28"/>
      <c r="G90" s="28">
        <f>ROUND(G89*1.03,2)</f>
        <v>25.83</v>
      </c>
      <c r="H90" s="28">
        <f>ROUND(G90*1.01,2)</f>
        <v>26.09</v>
      </c>
      <c r="I90" s="28">
        <f t="shared" ref="I90:Z90" si="62">ROUND(H90*1.01,2)</f>
        <v>26.35</v>
      </c>
      <c r="J90" s="28">
        <f t="shared" si="62"/>
        <v>26.61</v>
      </c>
      <c r="K90" s="28">
        <f t="shared" si="62"/>
        <v>26.88</v>
      </c>
      <c r="L90" s="28">
        <f t="shared" si="62"/>
        <v>27.15</v>
      </c>
      <c r="M90" s="28">
        <f t="shared" si="62"/>
        <v>27.42</v>
      </c>
      <c r="N90" s="28">
        <f t="shared" si="62"/>
        <v>27.69</v>
      </c>
      <c r="O90" s="28">
        <f t="shared" si="62"/>
        <v>27.97</v>
      </c>
      <c r="P90" s="28">
        <f t="shared" si="62"/>
        <v>28.25</v>
      </c>
      <c r="Q90" s="28">
        <f t="shared" si="62"/>
        <v>28.53</v>
      </c>
      <c r="R90" s="28">
        <f t="shared" si="62"/>
        <v>28.82</v>
      </c>
      <c r="S90" s="28">
        <f t="shared" si="62"/>
        <v>29.11</v>
      </c>
      <c r="T90" s="28">
        <f t="shared" si="62"/>
        <v>29.4</v>
      </c>
      <c r="U90" s="28">
        <f t="shared" si="62"/>
        <v>29.69</v>
      </c>
      <c r="V90" s="28">
        <f t="shared" si="62"/>
        <v>29.99</v>
      </c>
      <c r="W90" s="28">
        <f t="shared" si="62"/>
        <v>30.29</v>
      </c>
      <c r="X90" s="28">
        <f t="shared" si="62"/>
        <v>30.59</v>
      </c>
      <c r="Y90" s="28">
        <f t="shared" si="62"/>
        <v>30.9</v>
      </c>
      <c r="Z90" s="28">
        <f t="shared" si="62"/>
        <v>31.21</v>
      </c>
      <c r="AA90" s="113" t="s">
        <v>153</v>
      </c>
      <c r="AB90" s="96"/>
      <c r="AC90" s="96"/>
      <c r="AD90" s="96"/>
    </row>
    <row r="91" spans="1:30" ht="15" customHeight="1" thickBot="1" x14ac:dyDescent="0.3">
      <c r="A91" s="43"/>
      <c r="B91" s="77"/>
      <c r="C91" s="44"/>
      <c r="D91" s="88"/>
      <c r="E91" s="46" t="s">
        <v>129</v>
      </c>
      <c r="F91" s="46"/>
      <c r="G91" s="46">
        <f>ROUND(G90*1.03,2)</f>
        <v>26.6</v>
      </c>
      <c r="H91" s="46">
        <f>ROUND(G91*1.02,2)</f>
        <v>27.13</v>
      </c>
      <c r="I91" s="46">
        <f t="shared" ref="I91:Z91" si="63">ROUND(H91*1.02,2)</f>
        <v>27.67</v>
      </c>
      <c r="J91" s="46">
        <f t="shared" si="63"/>
        <v>28.22</v>
      </c>
      <c r="K91" s="46">
        <f t="shared" si="63"/>
        <v>28.78</v>
      </c>
      <c r="L91" s="46">
        <f t="shared" si="63"/>
        <v>29.36</v>
      </c>
      <c r="M91" s="46">
        <f t="shared" si="63"/>
        <v>29.95</v>
      </c>
      <c r="N91" s="46">
        <f t="shared" si="63"/>
        <v>30.55</v>
      </c>
      <c r="O91" s="46">
        <f t="shared" si="63"/>
        <v>31.16</v>
      </c>
      <c r="P91" s="46">
        <f t="shared" si="63"/>
        <v>31.78</v>
      </c>
      <c r="Q91" s="46">
        <f t="shared" si="63"/>
        <v>32.42</v>
      </c>
      <c r="R91" s="46">
        <f t="shared" si="63"/>
        <v>33.07</v>
      </c>
      <c r="S91" s="46">
        <f t="shared" si="63"/>
        <v>33.729999999999997</v>
      </c>
      <c r="T91" s="46">
        <f t="shared" si="63"/>
        <v>34.4</v>
      </c>
      <c r="U91" s="46">
        <f t="shared" si="63"/>
        <v>35.090000000000003</v>
      </c>
      <c r="V91" s="46">
        <f t="shared" si="63"/>
        <v>35.79</v>
      </c>
      <c r="W91" s="46">
        <f t="shared" si="63"/>
        <v>36.51</v>
      </c>
      <c r="X91" s="46">
        <f t="shared" si="63"/>
        <v>37.24</v>
      </c>
      <c r="Y91" s="46">
        <f t="shared" si="63"/>
        <v>37.979999999999997</v>
      </c>
      <c r="Z91" s="46">
        <f t="shared" si="63"/>
        <v>38.74</v>
      </c>
      <c r="AA91" s="114" t="s">
        <v>154</v>
      </c>
      <c r="AB91" s="96"/>
      <c r="AC91" s="96"/>
      <c r="AD91" s="96"/>
    </row>
    <row r="92" spans="1:30" ht="15" customHeight="1" x14ac:dyDescent="0.25">
      <c r="A92" s="49"/>
      <c r="B92" s="79"/>
      <c r="C92" s="32"/>
      <c r="D92" s="59"/>
      <c r="E92" s="103" t="s">
        <v>122</v>
      </c>
      <c r="F92" s="103">
        <v>23.3</v>
      </c>
      <c r="G92" s="103">
        <v>24.81</v>
      </c>
      <c r="H92" s="103">
        <v>25.03</v>
      </c>
      <c r="I92" s="103">
        <v>25.31</v>
      </c>
      <c r="J92" s="103">
        <v>25.55</v>
      </c>
      <c r="K92" s="103">
        <v>25.79</v>
      </c>
      <c r="L92" s="103">
        <v>26.06</v>
      </c>
      <c r="M92" s="103">
        <v>26.33</v>
      </c>
      <c r="N92" s="103">
        <v>26.57</v>
      </c>
      <c r="O92" s="103">
        <v>26.85</v>
      </c>
      <c r="P92" s="103">
        <v>27.12</v>
      </c>
      <c r="Q92" s="103">
        <v>27.41</v>
      </c>
      <c r="R92" s="103">
        <v>27.66</v>
      </c>
      <c r="S92" s="103">
        <v>27.94</v>
      </c>
      <c r="T92" s="103">
        <v>28.24</v>
      </c>
      <c r="U92" s="103">
        <v>28.51</v>
      </c>
      <c r="V92" s="103">
        <v>28.79</v>
      </c>
      <c r="W92" s="103">
        <v>29.09</v>
      </c>
      <c r="X92" s="103">
        <v>29.36</v>
      </c>
      <c r="Y92" s="103">
        <v>29.67</v>
      </c>
      <c r="Z92" s="103">
        <v>29.95</v>
      </c>
      <c r="AA92" s="113"/>
      <c r="AB92" s="96"/>
      <c r="AC92" s="96"/>
      <c r="AD92" s="96"/>
    </row>
    <row r="93" spans="1:30" ht="15" customHeight="1" x14ac:dyDescent="0.25">
      <c r="A93" s="49">
        <v>22</v>
      </c>
      <c r="B93" s="78"/>
      <c r="C93" s="16"/>
      <c r="D93" s="60"/>
      <c r="E93" s="26" t="s">
        <v>127</v>
      </c>
      <c r="F93" s="26"/>
      <c r="G93" s="26">
        <f>ROUND(G92*1.03,2)</f>
        <v>25.55</v>
      </c>
      <c r="H93" s="26">
        <f t="shared" ref="H93:Z93" si="64">ROUND(H92*1.03,2)</f>
        <v>25.78</v>
      </c>
      <c r="I93" s="26">
        <f t="shared" si="64"/>
        <v>26.07</v>
      </c>
      <c r="J93" s="26">
        <f t="shared" si="64"/>
        <v>26.32</v>
      </c>
      <c r="K93" s="26">
        <f t="shared" si="64"/>
        <v>26.56</v>
      </c>
      <c r="L93" s="26">
        <f t="shared" si="64"/>
        <v>26.84</v>
      </c>
      <c r="M93" s="26">
        <f t="shared" si="64"/>
        <v>27.12</v>
      </c>
      <c r="N93" s="26">
        <f t="shared" si="64"/>
        <v>27.37</v>
      </c>
      <c r="O93" s="26">
        <f t="shared" si="64"/>
        <v>27.66</v>
      </c>
      <c r="P93" s="26">
        <f t="shared" si="64"/>
        <v>27.93</v>
      </c>
      <c r="Q93" s="26">
        <f t="shared" si="64"/>
        <v>28.23</v>
      </c>
      <c r="R93" s="26">
        <f t="shared" si="64"/>
        <v>28.49</v>
      </c>
      <c r="S93" s="26">
        <f t="shared" si="64"/>
        <v>28.78</v>
      </c>
      <c r="T93" s="26">
        <f t="shared" si="64"/>
        <v>29.09</v>
      </c>
      <c r="U93" s="26">
        <f t="shared" si="64"/>
        <v>29.37</v>
      </c>
      <c r="V93" s="26">
        <f t="shared" si="64"/>
        <v>29.65</v>
      </c>
      <c r="W93" s="26">
        <f t="shared" si="64"/>
        <v>29.96</v>
      </c>
      <c r="X93" s="26">
        <f t="shared" si="64"/>
        <v>30.24</v>
      </c>
      <c r="Y93" s="26">
        <f t="shared" si="64"/>
        <v>30.56</v>
      </c>
      <c r="Z93" s="26">
        <f t="shared" si="64"/>
        <v>30.85</v>
      </c>
      <c r="AA93" s="113" t="s">
        <v>155</v>
      </c>
      <c r="AB93" s="96"/>
      <c r="AC93" s="96"/>
      <c r="AD93" s="96"/>
    </row>
    <row r="94" spans="1:30" ht="15" customHeight="1" x14ac:dyDescent="0.25">
      <c r="A94" s="49"/>
      <c r="B94" s="78"/>
      <c r="C94" s="16"/>
      <c r="D94" s="60"/>
      <c r="E94" s="28" t="s">
        <v>128</v>
      </c>
      <c r="F94" s="28"/>
      <c r="G94" s="28">
        <f>ROUND(G93*1.03,2)</f>
        <v>26.32</v>
      </c>
      <c r="H94" s="28">
        <f>ROUND(G94*1.01,2)</f>
        <v>26.58</v>
      </c>
      <c r="I94" s="28">
        <f t="shared" ref="I94:Z94" si="65">ROUND(H94*1.01,2)</f>
        <v>26.85</v>
      </c>
      <c r="J94" s="28">
        <f t="shared" si="65"/>
        <v>27.12</v>
      </c>
      <c r="K94" s="28">
        <f t="shared" si="65"/>
        <v>27.39</v>
      </c>
      <c r="L94" s="28">
        <f t="shared" si="65"/>
        <v>27.66</v>
      </c>
      <c r="M94" s="28">
        <f t="shared" si="65"/>
        <v>27.94</v>
      </c>
      <c r="N94" s="28">
        <f t="shared" si="65"/>
        <v>28.22</v>
      </c>
      <c r="O94" s="28">
        <f t="shared" si="65"/>
        <v>28.5</v>
      </c>
      <c r="P94" s="28">
        <f t="shared" si="65"/>
        <v>28.79</v>
      </c>
      <c r="Q94" s="28">
        <f t="shared" si="65"/>
        <v>29.08</v>
      </c>
      <c r="R94" s="28">
        <f t="shared" si="65"/>
        <v>29.37</v>
      </c>
      <c r="S94" s="28">
        <f t="shared" si="65"/>
        <v>29.66</v>
      </c>
      <c r="T94" s="28">
        <f t="shared" si="65"/>
        <v>29.96</v>
      </c>
      <c r="U94" s="28">
        <f t="shared" si="65"/>
        <v>30.26</v>
      </c>
      <c r="V94" s="28">
        <f t="shared" si="65"/>
        <v>30.56</v>
      </c>
      <c r="W94" s="28">
        <f t="shared" si="65"/>
        <v>30.87</v>
      </c>
      <c r="X94" s="28">
        <f t="shared" si="65"/>
        <v>31.18</v>
      </c>
      <c r="Y94" s="28">
        <f t="shared" si="65"/>
        <v>31.49</v>
      </c>
      <c r="Z94" s="28">
        <f t="shared" si="65"/>
        <v>31.8</v>
      </c>
      <c r="AA94" s="113"/>
      <c r="AB94" s="96"/>
      <c r="AC94" s="96"/>
      <c r="AD94" s="96"/>
    </row>
    <row r="95" spans="1:30" ht="15" customHeight="1" thickBot="1" x14ac:dyDescent="0.3">
      <c r="A95" s="49"/>
      <c r="B95" s="83"/>
      <c r="C95" s="29"/>
      <c r="D95" s="86"/>
      <c r="E95" s="46" t="s">
        <v>129</v>
      </c>
      <c r="F95" s="46"/>
      <c r="G95" s="46">
        <f>ROUND(G94*1.03,2)</f>
        <v>27.11</v>
      </c>
      <c r="H95" s="46">
        <f>ROUND(G95*1.02,2)</f>
        <v>27.65</v>
      </c>
      <c r="I95" s="46">
        <f t="shared" ref="I95:Z95" si="66">ROUND(H95*1.02,2)</f>
        <v>28.2</v>
      </c>
      <c r="J95" s="46">
        <f t="shared" si="66"/>
        <v>28.76</v>
      </c>
      <c r="K95" s="46">
        <f t="shared" si="66"/>
        <v>29.34</v>
      </c>
      <c r="L95" s="46">
        <f t="shared" si="66"/>
        <v>29.93</v>
      </c>
      <c r="M95" s="46">
        <f t="shared" si="66"/>
        <v>30.53</v>
      </c>
      <c r="N95" s="46">
        <f t="shared" si="66"/>
        <v>31.14</v>
      </c>
      <c r="O95" s="46">
        <f t="shared" si="66"/>
        <v>31.76</v>
      </c>
      <c r="P95" s="46">
        <f t="shared" si="66"/>
        <v>32.4</v>
      </c>
      <c r="Q95" s="46">
        <f t="shared" si="66"/>
        <v>33.049999999999997</v>
      </c>
      <c r="R95" s="46">
        <f t="shared" si="66"/>
        <v>33.71</v>
      </c>
      <c r="S95" s="46">
        <f t="shared" si="66"/>
        <v>34.380000000000003</v>
      </c>
      <c r="T95" s="46">
        <f t="shared" si="66"/>
        <v>35.07</v>
      </c>
      <c r="U95" s="46">
        <f t="shared" si="66"/>
        <v>35.770000000000003</v>
      </c>
      <c r="V95" s="46">
        <f t="shared" si="66"/>
        <v>36.49</v>
      </c>
      <c r="W95" s="46">
        <f t="shared" si="66"/>
        <v>37.22</v>
      </c>
      <c r="X95" s="46">
        <f t="shared" si="66"/>
        <v>37.96</v>
      </c>
      <c r="Y95" s="46">
        <f t="shared" si="66"/>
        <v>38.72</v>
      </c>
      <c r="Z95" s="46">
        <f t="shared" si="66"/>
        <v>39.49</v>
      </c>
      <c r="AA95" s="113"/>
      <c r="AB95" s="96"/>
      <c r="AC95" s="96"/>
      <c r="AD95" s="96"/>
    </row>
    <row r="96" spans="1:30" ht="15" customHeight="1" thickBot="1" x14ac:dyDescent="0.3">
      <c r="A96" s="43"/>
      <c r="B96" s="77"/>
      <c r="C96" s="44"/>
      <c r="D96" s="88"/>
      <c r="E96" s="133" t="s">
        <v>160</v>
      </c>
      <c r="F96" s="131"/>
      <c r="G96" s="132">
        <f>ROUND(G95*1.035,2)</f>
        <v>28.06</v>
      </c>
      <c r="H96" s="132">
        <f>ROUND(G96*1.02,2)</f>
        <v>28.62</v>
      </c>
      <c r="I96" s="132">
        <f t="shared" ref="I96" si="67">ROUND(H96*1.02,2)</f>
        <v>29.19</v>
      </c>
      <c r="J96" s="132">
        <f t="shared" ref="J96" si="68">ROUND(I96*1.02,2)</f>
        <v>29.77</v>
      </c>
      <c r="K96" s="132">
        <f t="shared" ref="K96" si="69">ROUND(J96*1.02,2)</f>
        <v>30.37</v>
      </c>
      <c r="L96" s="132">
        <f t="shared" ref="L96" si="70">ROUND(K96*1.02,2)</f>
        <v>30.98</v>
      </c>
      <c r="M96" s="132">
        <f t="shared" ref="M96" si="71">ROUND(L96*1.02,2)</f>
        <v>31.6</v>
      </c>
      <c r="N96" s="132">
        <f t="shared" ref="N96" si="72">ROUND(M96*1.02,2)</f>
        <v>32.229999999999997</v>
      </c>
      <c r="O96" s="132">
        <f t="shared" ref="O96" si="73">ROUND(N96*1.02,2)</f>
        <v>32.869999999999997</v>
      </c>
      <c r="P96" s="132">
        <f t="shared" ref="P96" si="74">ROUND(O96*1.02,2)</f>
        <v>33.53</v>
      </c>
      <c r="Q96" s="132">
        <f t="shared" ref="Q96" si="75">ROUND(P96*1.02,2)</f>
        <v>34.200000000000003</v>
      </c>
      <c r="R96" s="132">
        <f t="shared" ref="R96" si="76">ROUND(Q96*1.02,2)</f>
        <v>34.880000000000003</v>
      </c>
      <c r="S96" s="132">
        <f t="shared" ref="S96" si="77">ROUND(R96*1.02,2)</f>
        <v>35.58</v>
      </c>
      <c r="T96" s="132">
        <f t="shared" ref="T96" si="78">ROUND(S96*1.02,2)</f>
        <v>36.29</v>
      </c>
      <c r="U96" s="132">
        <f t="shared" ref="U96" si="79">ROUND(T96*1.02,2)</f>
        <v>37.020000000000003</v>
      </c>
      <c r="V96" s="132">
        <f t="shared" ref="V96" si="80">ROUND(U96*1.02,2)</f>
        <v>37.76</v>
      </c>
      <c r="W96" s="132">
        <f t="shared" ref="W96" si="81">ROUND(V96*1.02,2)</f>
        <v>38.520000000000003</v>
      </c>
      <c r="X96" s="132">
        <f t="shared" ref="X96" si="82">ROUND(W96*1.02,2)</f>
        <v>39.29</v>
      </c>
      <c r="Y96" s="132">
        <f t="shared" ref="Y96" si="83">ROUND(X96*1.02,2)</f>
        <v>40.08</v>
      </c>
      <c r="Z96" s="132">
        <f t="shared" ref="Z96" si="84">ROUND(Y96*1.02,2)</f>
        <v>40.880000000000003</v>
      </c>
      <c r="AA96" s="114"/>
      <c r="AB96" s="96"/>
      <c r="AC96" s="96"/>
      <c r="AD96" s="96"/>
    </row>
    <row r="97" spans="1:30" ht="15" customHeight="1" x14ac:dyDescent="0.25">
      <c r="A97" s="49"/>
      <c r="B97" s="79"/>
      <c r="C97" s="32"/>
      <c r="D97" s="59"/>
      <c r="E97" s="103" t="s">
        <v>122</v>
      </c>
      <c r="F97" s="103">
        <v>23.98</v>
      </c>
      <c r="G97" s="103">
        <v>25.52</v>
      </c>
      <c r="H97" s="103">
        <v>25.76</v>
      </c>
      <c r="I97" s="103">
        <v>26.02</v>
      </c>
      <c r="J97" s="103">
        <v>26.3</v>
      </c>
      <c r="K97" s="103">
        <v>26.54</v>
      </c>
      <c r="L97" s="103">
        <v>26.82</v>
      </c>
      <c r="M97" s="103">
        <v>27.09</v>
      </c>
      <c r="N97" s="103">
        <v>27.35</v>
      </c>
      <c r="O97" s="103">
        <v>27.62</v>
      </c>
      <c r="P97" s="103">
        <v>27.91</v>
      </c>
      <c r="Q97" s="103">
        <v>28.17</v>
      </c>
      <c r="R97" s="103">
        <v>28.46</v>
      </c>
      <c r="S97" s="103">
        <v>28.74</v>
      </c>
      <c r="T97" s="103">
        <v>29.04</v>
      </c>
      <c r="U97" s="103">
        <v>29.31</v>
      </c>
      <c r="V97" s="103">
        <v>29.62</v>
      </c>
      <c r="W97" s="103">
        <v>29.9</v>
      </c>
      <c r="X97" s="103">
        <v>30.21</v>
      </c>
      <c r="Y97" s="103">
        <v>30.51</v>
      </c>
      <c r="Z97" s="103">
        <v>30.83</v>
      </c>
      <c r="AA97" s="113"/>
      <c r="AB97" s="96"/>
      <c r="AC97" s="96"/>
      <c r="AD97" s="96"/>
    </row>
    <row r="98" spans="1:30" ht="15" customHeight="1" x14ac:dyDescent="0.25">
      <c r="A98" s="49">
        <v>23</v>
      </c>
      <c r="B98" s="78"/>
      <c r="C98" s="16"/>
      <c r="D98" s="60"/>
      <c r="E98" s="26" t="s">
        <v>127</v>
      </c>
      <c r="F98" s="26"/>
      <c r="G98" s="26">
        <f>ROUND(G97*1.03,2)</f>
        <v>26.29</v>
      </c>
      <c r="H98" s="26">
        <f t="shared" ref="H98:Z98" si="85">ROUND(H97*1.03,2)</f>
        <v>26.53</v>
      </c>
      <c r="I98" s="26">
        <f t="shared" si="85"/>
        <v>26.8</v>
      </c>
      <c r="J98" s="26">
        <f t="shared" si="85"/>
        <v>27.09</v>
      </c>
      <c r="K98" s="26">
        <f t="shared" si="85"/>
        <v>27.34</v>
      </c>
      <c r="L98" s="26">
        <f t="shared" si="85"/>
        <v>27.62</v>
      </c>
      <c r="M98" s="26">
        <f t="shared" si="85"/>
        <v>27.9</v>
      </c>
      <c r="N98" s="26">
        <f t="shared" si="85"/>
        <v>28.17</v>
      </c>
      <c r="O98" s="26">
        <f t="shared" si="85"/>
        <v>28.45</v>
      </c>
      <c r="P98" s="26">
        <f t="shared" si="85"/>
        <v>28.75</v>
      </c>
      <c r="Q98" s="26">
        <f t="shared" si="85"/>
        <v>29.02</v>
      </c>
      <c r="R98" s="26">
        <f t="shared" si="85"/>
        <v>29.31</v>
      </c>
      <c r="S98" s="26">
        <f t="shared" si="85"/>
        <v>29.6</v>
      </c>
      <c r="T98" s="26">
        <f t="shared" si="85"/>
        <v>29.91</v>
      </c>
      <c r="U98" s="26">
        <f t="shared" si="85"/>
        <v>30.19</v>
      </c>
      <c r="V98" s="26">
        <f t="shared" si="85"/>
        <v>30.51</v>
      </c>
      <c r="W98" s="26">
        <f t="shared" si="85"/>
        <v>30.8</v>
      </c>
      <c r="X98" s="26">
        <f t="shared" si="85"/>
        <v>31.12</v>
      </c>
      <c r="Y98" s="26">
        <f t="shared" si="85"/>
        <v>31.43</v>
      </c>
      <c r="Z98" s="26">
        <f t="shared" si="85"/>
        <v>31.75</v>
      </c>
      <c r="AA98" s="113" t="s">
        <v>95</v>
      </c>
      <c r="AB98" s="96"/>
      <c r="AC98" s="96"/>
      <c r="AD98" s="96"/>
    </row>
    <row r="99" spans="1:30" ht="15" customHeight="1" x14ac:dyDescent="0.25">
      <c r="A99" s="49"/>
      <c r="B99" s="84"/>
      <c r="C99" s="27"/>
      <c r="D99" s="89"/>
      <c r="E99" s="28" t="s">
        <v>128</v>
      </c>
      <c r="F99" s="28"/>
      <c r="G99" s="28">
        <f>ROUND(G98*1.03,2)</f>
        <v>27.08</v>
      </c>
      <c r="H99" s="28">
        <f>ROUND(G99*1.01,2)</f>
        <v>27.35</v>
      </c>
      <c r="I99" s="28">
        <f t="shared" ref="I99:Z99" si="86">ROUND(H99*1.01,2)</f>
        <v>27.62</v>
      </c>
      <c r="J99" s="28">
        <f t="shared" si="86"/>
        <v>27.9</v>
      </c>
      <c r="K99" s="28">
        <f t="shared" si="86"/>
        <v>28.18</v>
      </c>
      <c r="L99" s="28">
        <f t="shared" si="86"/>
        <v>28.46</v>
      </c>
      <c r="M99" s="28">
        <f t="shared" si="86"/>
        <v>28.74</v>
      </c>
      <c r="N99" s="28">
        <f t="shared" si="86"/>
        <v>29.03</v>
      </c>
      <c r="O99" s="28">
        <f t="shared" si="86"/>
        <v>29.32</v>
      </c>
      <c r="P99" s="28">
        <f t="shared" si="86"/>
        <v>29.61</v>
      </c>
      <c r="Q99" s="28">
        <f t="shared" si="86"/>
        <v>29.91</v>
      </c>
      <c r="R99" s="28">
        <f t="shared" si="86"/>
        <v>30.21</v>
      </c>
      <c r="S99" s="28">
        <f t="shared" si="86"/>
        <v>30.51</v>
      </c>
      <c r="T99" s="28">
        <f t="shared" si="86"/>
        <v>30.82</v>
      </c>
      <c r="U99" s="28">
        <f t="shared" si="86"/>
        <v>31.13</v>
      </c>
      <c r="V99" s="28">
        <f t="shared" si="86"/>
        <v>31.44</v>
      </c>
      <c r="W99" s="28">
        <f t="shared" si="86"/>
        <v>31.75</v>
      </c>
      <c r="X99" s="28">
        <f t="shared" si="86"/>
        <v>32.07</v>
      </c>
      <c r="Y99" s="28">
        <f t="shared" si="86"/>
        <v>32.39</v>
      </c>
      <c r="Z99" s="28">
        <f t="shared" si="86"/>
        <v>32.71</v>
      </c>
      <c r="AA99" s="113"/>
      <c r="AB99" s="96"/>
      <c r="AC99" s="96"/>
      <c r="AD99" s="96"/>
    </row>
    <row r="100" spans="1:30" ht="15" customHeight="1" thickBot="1" x14ac:dyDescent="0.3">
      <c r="A100" s="43"/>
      <c r="B100" s="77"/>
      <c r="C100" s="44"/>
      <c r="D100" s="88"/>
      <c r="E100" s="46" t="s">
        <v>129</v>
      </c>
      <c r="F100" s="46"/>
      <c r="G100" s="46">
        <f>ROUND(G99*1.03,2)</f>
        <v>27.89</v>
      </c>
      <c r="H100" s="46">
        <f>ROUND(G100*1.02,2)</f>
        <v>28.45</v>
      </c>
      <c r="I100" s="46">
        <f t="shared" ref="I100:Z100" si="87">ROUND(H100*1.02,2)</f>
        <v>29.02</v>
      </c>
      <c r="J100" s="46">
        <f t="shared" si="87"/>
        <v>29.6</v>
      </c>
      <c r="K100" s="46">
        <f t="shared" si="87"/>
        <v>30.19</v>
      </c>
      <c r="L100" s="46">
        <f t="shared" si="87"/>
        <v>30.79</v>
      </c>
      <c r="M100" s="46">
        <f t="shared" si="87"/>
        <v>31.41</v>
      </c>
      <c r="N100" s="46">
        <f t="shared" si="87"/>
        <v>32.04</v>
      </c>
      <c r="O100" s="46">
        <f t="shared" si="87"/>
        <v>32.68</v>
      </c>
      <c r="P100" s="46">
        <f t="shared" si="87"/>
        <v>33.33</v>
      </c>
      <c r="Q100" s="46">
        <f t="shared" si="87"/>
        <v>34</v>
      </c>
      <c r="R100" s="46">
        <f t="shared" si="87"/>
        <v>34.68</v>
      </c>
      <c r="S100" s="46">
        <f t="shared" si="87"/>
        <v>35.369999999999997</v>
      </c>
      <c r="T100" s="46">
        <f t="shared" si="87"/>
        <v>36.08</v>
      </c>
      <c r="U100" s="46">
        <f t="shared" si="87"/>
        <v>36.799999999999997</v>
      </c>
      <c r="V100" s="46">
        <f t="shared" si="87"/>
        <v>37.54</v>
      </c>
      <c r="W100" s="46">
        <f t="shared" si="87"/>
        <v>38.29</v>
      </c>
      <c r="X100" s="46">
        <f t="shared" si="87"/>
        <v>39.06</v>
      </c>
      <c r="Y100" s="46">
        <f t="shared" si="87"/>
        <v>39.840000000000003</v>
      </c>
      <c r="Z100" s="46">
        <f t="shared" si="87"/>
        <v>40.64</v>
      </c>
      <c r="AA100" s="114"/>
      <c r="AB100" s="96"/>
      <c r="AC100" s="96"/>
      <c r="AD100" s="96"/>
    </row>
    <row r="101" spans="1:30" ht="15" customHeight="1" x14ac:dyDescent="0.2">
      <c r="A101" s="38"/>
      <c r="B101" s="79" t="s">
        <v>38</v>
      </c>
      <c r="C101" s="32"/>
      <c r="D101" s="59"/>
      <c r="E101" s="103" t="s">
        <v>122</v>
      </c>
      <c r="F101" s="103">
        <v>24.94</v>
      </c>
      <c r="G101" s="103">
        <v>26.54</v>
      </c>
      <c r="H101" s="103">
        <v>26.82</v>
      </c>
      <c r="I101" s="103">
        <v>27.09</v>
      </c>
      <c r="J101" s="103">
        <v>27.35</v>
      </c>
      <c r="K101" s="103">
        <v>27.62</v>
      </c>
      <c r="L101" s="103">
        <v>27.91</v>
      </c>
      <c r="M101" s="103">
        <v>28.17</v>
      </c>
      <c r="N101" s="103">
        <v>28.46</v>
      </c>
      <c r="O101" s="103">
        <v>28.74</v>
      </c>
      <c r="P101" s="103">
        <v>29.04</v>
      </c>
      <c r="Q101" s="103">
        <v>29.31</v>
      </c>
      <c r="R101" s="103">
        <v>29.62</v>
      </c>
      <c r="S101" s="103">
        <v>29.9</v>
      </c>
      <c r="T101" s="103">
        <v>30.21</v>
      </c>
      <c r="U101" s="103">
        <v>30.51</v>
      </c>
      <c r="V101" s="103">
        <v>30.83</v>
      </c>
      <c r="W101" s="103">
        <v>31.12</v>
      </c>
      <c r="X101" s="103">
        <v>31.43</v>
      </c>
      <c r="Y101" s="103">
        <v>31.74</v>
      </c>
      <c r="Z101" s="103">
        <v>32.07</v>
      </c>
      <c r="AA101" s="113"/>
      <c r="AB101" s="96"/>
      <c r="AC101" s="96"/>
      <c r="AD101" s="96"/>
    </row>
    <row r="102" spans="1:30" ht="15" customHeight="1" x14ac:dyDescent="0.25">
      <c r="A102" s="49">
        <v>24</v>
      </c>
      <c r="B102" s="78"/>
      <c r="C102" s="16"/>
      <c r="D102" s="60"/>
      <c r="E102" s="26" t="s">
        <v>127</v>
      </c>
      <c r="F102" s="26"/>
      <c r="G102" s="26">
        <f>ROUND(G101*1.03,2)</f>
        <v>27.34</v>
      </c>
      <c r="H102" s="26">
        <f t="shared" ref="H102:Z102" si="88">ROUND(H101*1.03,2)</f>
        <v>27.62</v>
      </c>
      <c r="I102" s="26">
        <f t="shared" si="88"/>
        <v>27.9</v>
      </c>
      <c r="J102" s="26">
        <f t="shared" si="88"/>
        <v>28.17</v>
      </c>
      <c r="K102" s="26">
        <f t="shared" si="88"/>
        <v>28.45</v>
      </c>
      <c r="L102" s="26">
        <f t="shared" si="88"/>
        <v>28.75</v>
      </c>
      <c r="M102" s="26">
        <f t="shared" si="88"/>
        <v>29.02</v>
      </c>
      <c r="N102" s="26">
        <f t="shared" si="88"/>
        <v>29.31</v>
      </c>
      <c r="O102" s="26">
        <f t="shared" si="88"/>
        <v>29.6</v>
      </c>
      <c r="P102" s="26">
        <f t="shared" si="88"/>
        <v>29.91</v>
      </c>
      <c r="Q102" s="26">
        <f t="shared" si="88"/>
        <v>30.19</v>
      </c>
      <c r="R102" s="26">
        <f t="shared" si="88"/>
        <v>30.51</v>
      </c>
      <c r="S102" s="26">
        <f t="shared" si="88"/>
        <v>30.8</v>
      </c>
      <c r="T102" s="26">
        <f t="shared" si="88"/>
        <v>31.12</v>
      </c>
      <c r="U102" s="26">
        <f t="shared" si="88"/>
        <v>31.43</v>
      </c>
      <c r="V102" s="26">
        <f t="shared" si="88"/>
        <v>31.75</v>
      </c>
      <c r="W102" s="26">
        <f t="shared" si="88"/>
        <v>32.049999999999997</v>
      </c>
      <c r="X102" s="26">
        <f t="shared" si="88"/>
        <v>32.369999999999997</v>
      </c>
      <c r="Y102" s="26">
        <f t="shared" si="88"/>
        <v>32.69</v>
      </c>
      <c r="Z102" s="26">
        <f t="shared" si="88"/>
        <v>33.03</v>
      </c>
      <c r="AA102" s="113" t="s">
        <v>7</v>
      </c>
      <c r="AB102" s="96"/>
      <c r="AC102" s="96"/>
      <c r="AD102" s="96"/>
    </row>
    <row r="103" spans="1:30" ht="15" customHeight="1" x14ac:dyDescent="0.25">
      <c r="A103" s="49"/>
      <c r="B103" s="83"/>
      <c r="C103" s="29"/>
      <c r="D103" s="86"/>
      <c r="E103" s="76" t="s">
        <v>128</v>
      </c>
      <c r="F103" s="76"/>
      <c r="G103" s="76">
        <f>ROUND(G102*1.03,2)</f>
        <v>28.16</v>
      </c>
      <c r="H103" s="76">
        <f>ROUND(G103*1.01,2)</f>
        <v>28.44</v>
      </c>
      <c r="I103" s="76">
        <f t="shared" ref="I103:Z103" si="89">ROUND(H103*1.01,2)</f>
        <v>28.72</v>
      </c>
      <c r="J103" s="76">
        <f t="shared" si="89"/>
        <v>29.01</v>
      </c>
      <c r="K103" s="76">
        <f t="shared" si="89"/>
        <v>29.3</v>
      </c>
      <c r="L103" s="76">
        <f t="shared" si="89"/>
        <v>29.59</v>
      </c>
      <c r="M103" s="76">
        <f t="shared" si="89"/>
        <v>29.89</v>
      </c>
      <c r="N103" s="76">
        <f t="shared" si="89"/>
        <v>30.19</v>
      </c>
      <c r="O103" s="76">
        <f t="shared" si="89"/>
        <v>30.49</v>
      </c>
      <c r="P103" s="76">
        <f t="shared" si="89"/>
        <v>30.79</v>
      </c>
      <c r="Q103" s="76">
        <f t="shared" si="89"/>
        <v>31.1</v>
      </c>
      <c r="R103" s="76">
        <f t="shared" si="89"/>
        <v>31.41</v>
      </c>
      <c r="S103" s="76">
        <f t="shared" si="89"/>
        <v>31.72</v>
      </c>
      <c r="T103" s="76">
        <f t="shared" si="89"/>
        <v>32.04</v>
      </c>
      <c r="U103" s="76">
        <f t="shared" si="89"/>
        <v>32.36</v>
      </c>
      <c r="V103" s="76">
        <f t="shared" si="89"/>
        <v>32.68</v>
      </c>
      <c r="W103" s="76">
        <f t="shared" si="89"/>
        <v>33.01</v>
      </c>
      <c r="X103" s="76">
        <f t="shared" si="89"/>
        <v>33.340000000000003</v>
      </c>
      <c r="Y103" s="76">
        <f t="shared" si="89"/>
        <v>33.67</v>
      </c>
      <c r="Z103" s="76">
        <f t="shared" si="89"/>
        <v>34.01</v>
      </c>
      <c r="AA103" s="113"/>
      <c r="AB103" s="96"/>
      <c r="AC103" s="96"/>
      <c r="AD103" s="96"/>
    </row>
    <row r="104" spans="1:30" ht="15" customHeight="1" x14ac:dyDescent="0.25">
      <c r="A104" s="6"/>
      <c r="E104" s="22" t="s">
        <v>129</v>
      </c>
      <c r="F104" s="22"/>
      <c r="G104" s="22">
        <f>ROUND(G103*1.03,2)</f>
        <v>29</v>
      </c>
      <c r="H104" s="22">
        <f>ROUND(G104*1.02,2)</f>
        <v>29.58</v>
      </c>
      <c r="I104" s="22">
        <f t="shared" ref="I104:Z105" si="90">ROUND(H104*1.02,2)</f>
        <v>30.17</v>
      </c>
      <c r="J104" s="22">
        <f t="shared" si="90"/>
        <v>30.77</v>
      </c>
      <c r="K104" s="22">
        <f t="shared" si="90"/>
        <v>31.39</v>
      </c>
      <c r="L104" s="22">
        <f t="shared" si="90"/>
        <v>32.020000000000003</v>
      </c>
      <c r="M104" s="22">
        <f t="shared" si="90"/>
        <v>32.659999999999997</v>
      </c>
      <c r="N104" s="22">
        <f t="shared" si="90"/>
        <v>33.31</v>
      </c>
      <c r="O104" s="22">
        <f t="shared" si="90"/>
        <v>33.979999999999997</v>
      </c>
      <c r="P104" s="22">
        <f t="shared" si="90"/>
        <v>34.659999999999997</v>
      </c>
      <c r="Q104" s="22">
        <f t="shared" si="90"/>
        <v>35.35</v>
      </c>
      <c r="R104" s="22">
        <f t="shared" si="90"/>
        <v>36.06</v>
      </c>
      <c r="S104" s="22">
        <f t="shared" si="90"/>
        <v>36.78</v>
      </c>
      <c r="T104" s="22">
        <f t="shared" si="90"/>
        <v>37.520000000000003</v>
      </c>
      <c r="U104" s="22">
        <f t="shared" si="90"/>
        <v>38.270000000000003</v>
      </c>
      <c r="V104" s="22">
        <f t="shared" si="90"/>
        <v>39.04</v>
      </c>
      <c r="W104" s="22">
        <f t="shared" si="90"/>
        <v>39.82</v>
      </c>
      <c r="X104" s="22">
        <f t="shared" si="90"/>
        <v>40.619999999999997</v>
      </c>
      <c r="Y104" s="22">
        <f t="shared" si="90"/>
        <v>41.43</v>
      </c>
      <c r="Z104" s="22">
        <f t="shared" si="90"/>
        <v>42.26</v>
      </c>
      <c r="AA104" s="113"/>
      <c r="AB104" s="96"/>
      <c r="AC104" s="96"/>
      <c r="AD104" s="96"/>
    </row>
    <row r="105" spans="1:30" ht="15" customHeight="1" thickBot="1" x14ac:dyDescent="0.3">
      <c r="A105" s="49"/>
      <c r="B105" s="81"/>
      <c r="C105" s="69"/>
      <c r="D105" s="85"/>
      <c r="E105" s="134" t="s">
        <v>160</v>
      </c>
      <c r="F105" s="134"/>
      <c r="G105" s="132">
        <f>ROUND(G104*1.035,2)</f>
        <v>30.02</v>
      </c>
      <c r="H105" s="134">
        <f>ROUND(G105*1.02,2)</f>
        <v>30.62</v>
      </c>
      <c r="I105" s="134">
        <f t="shared" si="90"/>
        <v>31.23</v>
      </c>
      <c r="J105" s="134">
        <f t="shared" si="90"/>
        <v>31.85</v>
      </c>
      <c r="K105" s="134">
        <f t="shared" si="90"/>
        <v>32.49</v>
      </c>
      <c r="L105" s="134">
        <f t="shared" si="90"/>
        <v>33.14</v>
      </c>
      <c r="M105" s="134">
        <f t="shared" si="90"/>
        <v>33.799999999999997</v>
      </c>
      <c r="N105" s="134">
        <f t="shared" si="90"/>
        <v>34.479999999999997</v>
      </c>
      <c r="O105" s="134">
        <f t="shared" si="90"/>
        <v>35.17</v>
      </c>
      <c r="P105" s="134">
        <f t="shared" si="90"/>
        <v>35.869999999999997</v>
      </c>
      <c r="Q105" s="134">
        <f t="shared" si="90"/>
        <v>36.590000000000003</v>
      </c>
      <c r="R105" s="134">
        <f t="shared" si="90"/>
        <v>37.32</v>
      </c>
      <c r="S105" s="134">
        <f t="shared" si="90"/>
        <v>38.07</v>
      </c>
      <c r="T105" s="134">
        <f t="shared" si="90"/>
        <v>38.83</v>
      </c>
      <c r="U105" s="134">
        <f t="shared" si="90"/>
        <v>39.61</v>
      </c>
      <c r="V105" s="134">
        <f t="shared" si="90"/>
        <v>40.4</v>
      </c>
      <c r="W105" s="134">
        <f t="shared" si="90"/>
        <v>41.21</v>
      </c>
      <c r="X105" s="134">
        <f t="shared" si="90"/>
        <v>42.03</v>
      </c>
      <c r="Y105" s="134">
        <f t="shared" si="90"/>
        <v>42.87</v>
      </c>
      <c r="Z105" s="134">
        <f t="shared" si="90"/>
        <v>43.73</v>
      </c>
      <c r="AA105" s="114"/>
      <c r="AB105" s="96"/>
      <c r="AC105" s="96"/>
      <c r="AD105" s="96"/>
    </row>
    <row r="106" spans="1:30" ht="15" customHeight="1" x14ac:dyDescent="0.2">
      <c r="A106" s="38"/>
      <c r="B106" s="79" t="s">
        <v>38</v>
      </c>
      <c r="C106" s="32"/>
      <c r="D106" s="59"/>
      <c r="E106" s="103" t="s">
        <v>122</v>
      </c>
      <c r="F106" s="103">
        <v>24.94</v>
      </c>
      <c r="G106" s="123" t="s">
        <v>136</v>
      </c>
      <c r="H106" s="123" t="s">
        <v>136</v>
      </c>
      <c r="I106" s="123" t="s">
        <v>136</v>
      </c>
      <c r="J106" s="123" t="s">
        <v>136</v>
      </c>
      <c r="K106" s="123" t="s">
        <v>136</v>
      </c>
      <c r="L106" s="123" t="s">
        <v>136</v>
      </c>
      <c r="M106" s="123" t="s">
        <v>136</v>
      </c>
      <c r="N106" s="123" t="s">
        <v>136</v>
      </c>
      <c r="O106" s="123" t="s">
        <v>136</v>
      </c>
      <c r="P106" s="123" t="s">
        <v>136</v>
      </c>
      <c r="Q106" s="123" t="s">
        <v>136</v>
      </c>
      <c r="R106" s="123" t="s">
        <v>136</v>
      </c>
      <c r="S106" s="123" t="s">
        <v>136</v>
      </c>
      <c r="T106" s="123" t="s">
        <v>136</v>
      </c>
      <c r="U106" s="123" t="s">
        <v>136</v>
      </c>
      <c r="V106" s="123" t="s">
        <v>136</v>
      </c>
      <c r="W106" s="123" t="s">
        <v>136</v>
      </c>
      <c r="X106" s="123" t="s">
        <v>136</v>
      </c>
      <c r="Y106" s="123" t="s">
        <v>136</v>
      </c>
      <c r="Z106" s="123" t="s">
        <v>136</v>
      </c>
      <c r="AA106" s="113"/>
      <c r="AB106" s="96"/>
      <c r="AC106" s="96"/>
      <c r="AD106" s="96"/>
    </row>
    <row r="107" spans="1:30" ht="15" customHeight="1" x14ac:dyDescent="0.25">
      <c r="A107" s="49">
        <v>25</v>
      </c>
      <c r="B107" s="78"/>
      <c r="C107" s="16"/>
      <c r="D107" s="60"/>
      <c r="E107" s="26" t="s">
        <v>127</v>
      </c>
      <c r="F107" s="26"/>
      <c r="G107" s="26">
        <f>ROUND(G102*1.03,2)</f>
        <v>28.16</v>
      </c>
      <c r="H107" s="26">
        <f t="shared" ref="H107:Z109" si="91">ROUND(H102*1.03,2)</f>
        <v>28.45</v>
      </c>
      <c r="I107" s="26">
        <f t="shared" si="91"/>
        <v>28.74</v>
      </c>
      <c r="J107" s="26">
        <f t="shared" si="91"/>
        <v>29.02</v>
      </c>
      <c r="K107" s="26">
        <f t="shared" si="91"/>
        <v>29.3</v>
      </c>
      <c r="L107" s="26">
        <f t="shared" si="91"/>
        <v>29.61</v>
      </c>
      <c r="M107" s="26">
        <f t="shared" si="91"/>
        <v>29.89</v>
      </c>
      <c r="N107" s="26">
        <f t="shared" si="91"/>
        <v>30.19</v>
      </c>
      <c r="O107" s="26">
        <f t="shared" si="91"/>
        <v>30.49</v>
      </c>
      <c r="P107" s="26">
        <f t="shared" si="91"/>
        <v>30.81</v>
      </c>
      <c r="Q107" s="26">
        <f t="shared" si="91"/>
        <v>31.1</v>
      </c>
      <c r="R107" s="26">
        <f t="shared" si="91"/>
        <v>31.43</v>
      </c>
      <c r="S107" s="26">
        <f t="shared" si="91"/>
        <v>31.72</v>
      </c>
      <c r="T107" s="26">
        <f t="shared" si="91"/>
        <v>32.049999999999997</v>
      </c>
      <c r="U107" s="26">
        <f t="shared" si="91"/>
        <v>32.369999999999997</v>
      </c>
      <c r="V107" s="26">
        <f t="shared" si="91"/>
        <v>32.700000000000003</v>
      </c>
      <c r="W107" s="26">
        <f t="shared" si="91"/>
        <v>33.01</v>
      </c>
      <c r="X107" s="26">
        <f t="shared" si="91"/>
        <v>33.340000000000003</v>
      </c>
      <c r="Y107" s="26">
        <f t="shared" si="91"/>
        <v>33.67</v>
      </c>
      <c r="Z107" s="26">
        <f t="shared" si="91"/>
        <v>34.020000000000003</v>
      </c>
      <c r="AA107" s="113" t="s">
        <v>156</v>
      </c>
      <c r="AB107" s="96"/>
      <c r="AC107" s="96"/>
      <c r="AD107" s="96"/>
    </row>
    <row r="108" spans="1:30" ht="15" customHeight="1" x14ac:dyDescent="0.25">
      <c r="A108" s="49"/>
      <c r="B108" s="78"/>
      <c r="C108" s="16"/>
      <c r="D108" s="60"/>
      <c r="E108" s="28" t="s">
        <v>128</v>
      </c>
      <c r="F108" s="28"/>
      <c r="G108" s="28">
        <f>ROUND(G103*1.03,2)</f>
        <v>29</v>
      </c>
      <c r="H108" s="28">
        <f t="shared" si="91"/>
        <v>29.29</v>
      </c>
      <c r="I108" s="28">
        <f t="shared" si="91"/>
        <v>29.58</v>
      </c>
      <c r="J108" s="28">
        <f t="shared" si="91"/>
        <v>29.88</v>
      </c>
      <c r="K108" s="28">
        <f t="shared" si="91"/>
        <v>30.18</v>
      </c>
      <c r="L108" s="28">
        <f t="shared" si="91"/>
        <v>30.48</v>
      </c>
      <c r="M108" s="28">
        <f t="shared" si="91"/>
        <v>30.79</v>
      </c>
      <c r="N108" s="28">
        <f t="shared" si="91"/>
        <v>31.1</v>
      </c>
      <c r="O108" s="28">
        <f t="shared" si="91"/>
        <v>31.4</v>
      </c>
      <c r="P108" s="28">
        <f t="shared" si="91"/>
        <v>31.71</v>
      </c>
      <c r="Q108" s="28">
        <f t="shared" si="91"/>
        <v>32.03</v>
      </c>
      <c r="R108" s="28">
        <f t="shared" si="91"/>
        <v>32.35</v>
      </c>
      <c r="S108" s="28">
        <f t="shared" si="91"/>
        <v>32.67</v>
      </c>
      <c r="T108" s="28">
        <f t="shared" si="91"/>
        <v>33</v>
      </c>
      <c r="U108" s="28">
        <f t="shared" si="91"/>
        <v>33.33</v>
      </c>
      <c r="V108" s="28">
        <f t="shared" si="91"/>
        <v>33.659999999999997</v>
      </c>
      <c r="W108" s="28">
        <f t="shared" si="91"/>
        <v>34</v>
      </c>
      <c r="X108" s="28">
        <f t="shared" si="91"/>
        <v>34.340000000000003</v>
      </c>
      <c r="Y108" s="28">
        <f t="shared" si="91"/>
        <v>34.68</v>
      </c>
      <c r="Z108" s="28">
        <f t="shared" si="91"/>
        <v>35.03</v>
      </c>
      <c r="AA108" s="113" t="s">
        <v>157</v>
      </c>
      <c r="AB108" s="96"/>
      <c r="AC108" s="96"/>
      <c r="AD108" s="96"/>
    </row>
    <row r="109" spans="1:30" ht="15" customHeight="1" thickBot="1" x14ac:dyDescent="0.3">
      <c r="A109" s="43"/>
      <c r="B109" s="77"/>
      <c r="C109" s="44"/>
      <c r="D109" s="88"/>
      <c r="E109" s="46" t="s">
        <v>129</v>
      </c>
      <c r="F109" s="46"/>
      <c r="G109" s="46">
        <f>ROUND(G104*1.03,2)</f>
        <v>29.87</v>
      </c>
      <c r="H109" s="46">
        <f t="shared" si="91"/>
        <v>30.47</v>
      </c>
      <c r="I109" s="46">
        <f t="shared" si="91"/>
        <v>31.08</v>
      </c>
      <c r="J109" s="46">
        <f t="shared" si="91"/>
        <v>31.69</v>
      </c>
      <c r="K109" s="46">
        <f t="shared" si="91"/>
        <v>32.33</v>
      </c>
      <c r="L109" s="46">
        <f t="shared" si="91"/>
        <v>32.979999999999997</v>
      </c>
      <c r="M109" s="46">
        <f t="shared" si="91"/>
        <v>33.64</v>
      </c>
      <c r="N109" s="46">
        <f t="shared" si="91"/>
        <v>34.31</v>
      </c>
      <c r="O109" s="46">
        <f t="shared" si="91"/>
        <v>35</v>
      </c>
      <c r="P109" s="46">
        <f t="shared" si="91"/>
        <v>35.700000000000003</v>
      </c>
      <c r="Q109" s="46">
        <f t="shared" si="91"/>
        <v>36.409999999999997</v>
      </c>
      <c r="R109" s="46">
        <f t="shared" si="91"/>
        <v>37.14</v>
      </c>
      <c r="S109" s="46">
        <f t="shared" si="91"/>
        <v>37.880000000000003</v>
      </c>
      <c r="T109" s="46">
        <f t="shared" si="91"/>
        <v>38.65</v>
      </c>
      <c r="U109" s="46">
        <f t="shared" si="91"/>
        <v>39.42</v>
      </c>
      <c r="V109" s="46">
        <f t="shared" si="91"/>
        <v>40.21</v>
      </c>
      <c r="W109" s="46">
        <f t="shared" si="91"/>
        <v>41.01</v>
      </c>
      <c r="X109" s="46">
        <f t="shared" si="91"/>
        <v>41.84</v>
      </c>
      <c r="Y109" s="46">
        <f t="shared" si="91"/>
        <v>42.67</v>
      </c>
      <c r="Z109" s="46">
        <f t="shared" si="91"/>
        <v>43.53</v>
      </c>
      <c r="AA109" s="114" t="s">
        <v>158</v>
      </c>
      <c r="AB109" s="96"/>
      <c r="AC109" s="96"/>
      <c r="AD109" s="96"/>
    </row>
    <row r="110" spans="1:30" ht="11.25" customHeight="1" x14ac:dyDescent="0.2">
      <c r="AA110" s="96"/>
      <c r="AB110" s="96"/>
      <c r="AC110" s="96"/>
      <c r="AD110" s="96"/>
    </row>
    <row r="111" spans="1:30" ht="12.75" x14ac:dyDescent="0.2">
      <c r="E111" s="115" t="s">
        <v>29</v>
      </c>
      <c r="AA111" s="96"/>
      <c r="AB111" s="96"/>
      <c r="AC111" s="96"/>
      <c r="AD111" s="96"/>
    </row>
    <row r="112" spans="1:30" ht="12.75" x14ac:dyDescent="0.2">
      <c r="E112" s="169" t="s">
        <v>134</v>
      </c>
      <c r="F112" s="170"/>
      <c r="G112" s="170"/>
      <c r="H112" s="170"/>
      <c r="I112" s="170"/>
      <c r="J112" s="170"/>
      <c r="K112" s="170"/>
      <c r="L112" s="170"/>
      <c r="M112" s="170"/>
      <c r="N112" s="170"/>
      <c r="O112" s="170"/>
      <c r="P112" s="170"/>
      <c r="Q112" s="170"/>
      <c r="R112" s="170"/>
      <c r="S112" s="170"/>
      <c r="T112" s="170"/>
      <c r="U112" s="170"/>
      <c r="V112" s="170"/>
      <c r="W112" s="170"/>
      <c r="X112" s="170"/>
      <c r="Y112" s="170"/>
      <c r="Z112" s="170"/>
      <c r="AA112" s="170"/>
      <c r="AB112" s="96"/>
      <c r="AC112" s="96"/>
      <c r="AD112" s="96"/>
    </row>
    <row r="113" spans="1:30" ht="12.75" x14ac:dyDescent="0.2">
      <c r="E113" s="1" t="s">
        <v>135</v>
      </c>
      <c r="AA113" s="96"/>
      <c r="AB113" s="96"/>
      <c r="AC113" s="96"/>
      <c r="AD113" s="96"/>
    </row>
    <row r="114" spans="1:30" ht="12.75" x14ac:dyDescent="0.2">
      <c r="E114" s="1" t="s">
        <v>159</v>
      </c>
      <c r="AA114" s="96"/>
      <c r="AB114" s="96"/>
      <c r="AC114" s="96"/>
      <c r="AD114" s="96"/>
    </row>
    <row r="115" spans="1:30" ht="12.75" x14ac:dyDescent="0.2">
      <c r="E115" s="169" t="s">
        <v>132</v>
      </c>
      <c r="F115" s="170"/>
      <c r="G115" s="170"/>
      <c r="H115" s="170"/>
      <c r="I115" s="170"/>
      <c r="J115" s="170"/>
      <c r="K115" s="170"/>
      <c r="L115" s="170"/>
      <c r="M115" s="170"/>
      <c r="N115" s="170"/>
      <c r="O115" s="170"/>
      <c r="P115" s="170"/>
      <c r="Q115" s="170"/>
      <c r="R115" s="170"/>
      <c r="S115" s="170"/>
      <c r="T115" s="170"/>
      <c r="U115" s="170"/>
      <c r="V115" s="170"/>
      <c r="W115" s="170"/>
      <c r="X115" s="170"/>
      <c r="Y115" s="170"/>
      <c r="Z115" s="170"/>
      <c r="AA115" s="170"/>
      <c r="AB115" s="96"/>
      <c r="AC115" s="96"/>
      <c r="AD115" s="96"/>
    </row>
    <row r="116" spans="1:30" ht="10.5" customHeight="1" x14ac:dyDescent="0.2">
      <c r="E116" s="1" t="s">
        <v>133</v>
      </c>
      <c r="AA116" s="96"/>
      <c r="AB116" s="96"/>
      <c r="AC116" s="96"/>
      <c r="AD116" s="96"/>
    </row>
    <row r="117" spans="1:30" ht="12.75" hidden="1" x14ac:dyDescent="0.2">
      <c r="A117" s="1">
        <v>0.02</v>
      </c>
      <c r="E117" s="1" t="s">
        <v>101</v>
      </c>
      <c r="AA117" s="96"/>
      <c r="AB117" s="96"/>
      <c r="AC117" s="96"/>
      <c r="AD117" s="96"/>
    </row>
    <row r="118" spans="1:30" ht="12.75" hidden="1" x14ac:dyDescent="0.2">
      <c r="A118" s="1">
        <v>0.02</v>
      </c>
      <c r="E118" s="1" t="s">
        <v>102</v>
      </c>
      <c r="AA118" s="96"/>
      <c r="AB118" s="96"/>
      <c r="AC118" s="96"/>
      <c r="AD118" s="96"/>
    </row>
    <row r="119" spans="1:30" ht="12.75" hidden="1" x14ac:dyDescent="0.2">
      <c r="A119" s="1">
        <v>0.03</v>
      </c>
      <c r="E119" s="1" t="s">
        <v>103</v>
      </c>
      <c r="AA119" s="96"/>
      <c r="AB119" s="96"/>
      <c r="AC119" s="96"/>
      <c r="AD119" s="96"/>
    </row>
    <row r="120" spans="1:30" ht="12.75" hidden="1" x14ac:dyDescent="0.2">
      <c r="A120" s="1">
        <v>0.03</v>
      </c>
      <c r="E120" s="1" t="s">
        <v>104</v>
      </c>
      <c r="AA120" s="96"/>
      <c r="AB120" s="96"/>
      <c r="AC120" s="96"/>
      <c r="AD120" s="96"/>
    </row>
    <row r="121" spans="1:30" ht="12.75" x14ac:dyDescent="0.2">
      <c r="E121" s="1" t="s">
        <v>130</v>
      </c>
      <c r="AA121" s="96"/>
      <c r="AB121" s="96"/>
      <c r="AC121" s="96"/>
      <c r="AD121" s="96"/>
    </row>
    <row r="122" spans="1:30" ht="12.75" x14ac:dyDescent="0.2">
      <c r="E122" s="1" t="s">
        <v>131</v>
      </c>
      <c r="AA122" s="96"/>
      <c r="AB122" s="96"/>
      <c r="AC122" s="96"/>
      <c r="AD122" s="96"/>
    </row>
    <row r="123" spans="1:30" ht="12.75" x14ac:dyDescent="0.2">
      <c r="E123" s="1" t="s">
        <v>161</v>
      </c>
      <c r="AA123" s="96"/>
      <c r="AB123" s="96"/>
      <c r="AC123" s="96"/>
      <c r="AD123" s="96"/>
    </row>
    <row r="124" spans="1:30" ht="12.75" x14ac:dyDescent="0.2">
      <c r="AA124" s="106"/>
      <c r="AB124" s="96"/>
      <c r="AC124" s="96"/>
      <c r="AD124" s="96"/>
    </row>
    <row r="125" spans="1:30" ht="12.75" x14ac:dyDescent="0.2">
      <c r="AA125" s="96"/>
      <c r="AB125" s="96"/>
      <c r="AC125" s="96"/>
      <c r="AD125" s="96"/>
    </row>
    <row r="126" spans="1:30" ht="12.75" x14ac:dyDescent="0.2">
      <c r="AA126" s="96"/>
      <c r="AB126" s="96"/>
      <c r="AC126" s="96"/>
      <c r="AD126" s="96"/>
    </row>
    <row r="127" spans="1:30" ht="12.75" x14ac:dyDescent="0.2">
      <c r="AA127" s="96"/>
      <c r="AB127" s="96"/>
      <c r="AC127" s="96"/>
      <c r="AD127" s="96"/>
    </row>
    <row r="128" spans="1:30" ht="12.75" x14ac:dyDescent="0.2">
      <c r="AA128" s="96"/>
      <c r="AB128" s="96"/>
      <c r="AC128" s="96"/>
      <c r="AD128" s="96"/>
    </row>
    <row r="129" spans="27:30" ht="12.75" x14ac:dyDescent="0.2">
      <c r="AA129" s="96"/>
      <c r="AB129" s="96"/>
      <c r="AC129" s="96"/>
      <c r="AD129" s="96"/>
    </row>
    <row r="130" spans="27:30" ht="12.75" x14ac:dyDescent="0.2">
      <c r="AA130" s="96"/>
      <c r="AB130" s="96"/>
      <c r="AC130" s="96"/>
      <c r="AD130" s="96"/>
    </row>
    <row r="131" spans="27:30" ht="12.75" x14ac:dyDescent="0.2">
      <c r="AA131" s="96"/>
      <c r="AB131" s="96"/>
      <c r="AC131" s="96"/>
      <c r="AD131" s="96"/>
    </row>
    <row r="132" spans="27:30" ht="12.75" x14ac:dyDescent="0.2">
      <c r="AA132" s="96"/>
      <c r="AB132" s="96"/>
      <c r="AC132" s="96"/>
      <c r="AD132" s="96"/>
    </row>
    <row r="133" spans="27:30" ht="12.75" x14ac:dyDescent="0.2">
      <c r="AA133" s="96"/>
      <c r="AB133" s="96"/>
      <c r="AC133" s="96"/>
      <c r="AD133" s="96"/>
    </row>
    <row r="134" spans="27:30" ht="12.75" x14ac:dyDescent="0.2">
      <c r="AA134" s="96"/>
      <c r="AB134" s="96"/>
      <c r="AC134" s="96"/>
      <c r="AD134" s="96"/>
    </row>
    <row r="135" spans="27:30" ht="12.75" x14ac:dyDescent="0.2">
      <c r="AA135" s="96"/>
      <c r="AB135" s="96"/>
      <c r="AC135" s="96"/>
      <c r="AD135" s="96"/>
    </row>
    <row r="136" spans="27:30" ht="12.75" x14ac:dyDescent="0.2">
      <c r="AA136" s="96"/>
      <c r="AB136" s="96"/>
      <c r="AC136" s="96"/>
      <c r="AD136" s="96"/>
    </row>
    <row r="137" spans="27:30" ht="12.75" x14ac:dyDescent="0.2">
      <c r="AA137" s="96"/>
      <c r="AB137" s="96"/>
      <c r="AC137" s="96"/>
      <c r="AD137" s="96"/>
    </row>
    <row r="138" spans="27:30" ht="12.75" x14ac:dyDescent="0.2">
      <c r="AA138" s="96"/>
      <c r="AB138" s="96"/>
      <c r="AC138" s="96"/>
      <c r="AD138" s="96"/>
    </row>
    <row r="139" spans="27:30" ht="12.75" x14ac:dyDescent="0.2">
      <c r="AA139" s="96"/>
      <c r="AB139" s="96"/>
      <c r="AC139" s="96"/>
      <c r="AD139" s="96"/>
    </row>
    <row r="140" spans="27:30" ht="12.75" x14ac:dyDescent="0.2">
      <c r="AA140" s="96"/>
      <c r="AB140" s="96"/>
      <c r="AC140" s="96"/>
      <c r="AD140" s="96"/>
    </row>
  </sheetData>
  <mergeCells count="4">
    <mergeCell ref="A1:Z1"/>
    <mergeCell ref="A2:Z2"/>
    <mergeCell ref="E112:AA112"/>
    <mergeCell ref="E115:AA115"/>
  </mergeCells>
  <pageMargins left="0.25" right="0.25" top="0.75" bottom="0.75" header="0.3" footer="0.3"/>
  <pageSetup paperSize="3" scale="87"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25AD6-5099-4B9D-9484-B9A9B4F47D7E}">
  <sheetPr>
    <pageSetUpPr fitToPage="1"/>
  </sheetPr>
  <dimension ref="A1:AZ185"/>
  <sheetViews>
    <sheetView tabSelected="1" workbookViewId="0">
      <pane xSplit="6" ySplit="8" topLeftCell="G9" activePane="bottomRight" state="frozen"/>
      <selection pane="topRight" activeCell="G1" sqref="G1"/>
      <selection pane="bottomLeft" activeCell="A9" sqref="A9"/>
      <selection pane="bottomRight" sqref="A1:XFD1048576"/>
    </sheetView>
  </sheetViews>
  <sheetFormatPr defaultColWidth="9.140625" defaultRowHeight="11.25" x14ac:dyDescent="0.2"/>
  <cols>
    <col min="1" max="1" width="7.28515625" style="1" customWidth="1"/>
    <col min="2" max="2" width="30.28515625" style="1" hidden="1" customWidth="1"/>
    <col min="3" max="4" width="11.42578125" style="1" hidden="1" customWidth="1"/>
    <col min="5" max="5" width="11.42578125" style="138" customWidth="1"/>
    <col min="6" max="6" width="0" style="2" hidden="1" customWidth="1"/>
    <col min="7" max="26" width="9.140625" style="2"/>
    <col min="27" max="27" width="35" style="138" bestFit="1" customWidth="1"/>
    <col min="28" max="16384" width="9.140625" style="1"/>
  </cols>
  <sheetData>
    <row r="1" spans="1:52" s="7" customFormat="1" ht="18.75" customHeight="1" x14ac:dyDescent="0.3">
      <c r="A1" s="165" t="s">
        <v>166</v>
      </c>
      <c r="B1" s="165"/>
      <c r="C1" s="165"/>
      <c r="D1" s="165"/>
      <c r="E1" s="165"/>
      <c r="F1" s="165"/>
      <c r="G1" s="165"/>
      <c r="H1" s="165"/>
      <c r="I1" s="165"/>
      <c r="J1" s="165"/>
      <c r="K1" s="165"/>
      <c r="L1" s="165"/>
      <c r="M1" s="165"/>
      <c r="N1" s="165"/>
      <c r="O1" s="165"/>
      <c r="P1" s="165"/>
      <c r="Q1" s="165"/>
      <c r="R1" s="165"/>
      <c r="S1" s="165"/>
      <c r="T1" s="165"/>
      <c r="U1" s="165"/>
      <c r="V1" s="165"/>
      <c r="W1" s="165"/>
      <c r="X1" s="165"/>
      <c r="Y1" s="165"/>
      <c r="Z1" s="165"/>
      <c r="AA1" s="135"/>
    </row>
    <row r="2" spans="1:52" s="8" customFormat="1" ht="15" customHeight="1" x14ac:dyDescent="0.25">
      <c r="A2" s="166" t="s">
        <v>165</v>
      </c>
      <c r="B2" s="166"/>
      <c r="C2" s="166"/>
      <c r="D2" s="166"/>
      <c r="E2" s="166"/>
      <c r="F2" s="166"/>
      <c r="G2" s="166"/>
      <c r="H2" s="166"/>
      <c r="I2" s="166"/>
      <c r="J2" s="166"/>
      <c r="K2" s="166"/>
      <c r="L2" s="166"/>
      <c r="M2" s="166"/>
      <c r="N2" s="166"/>
      <c r="O2" s="166"/>
      <c r="P2" s="166"/>
      <c r="Q2" s="166"/>
      <c r="R2" s="166"/>
      <c r="S2" s="166"/>
      <c r="T2" s="166"/>
      <c r="U2" s="166"/>
      <c r="V2" s="166"/>
      <c r="W2" s="166"/>
      <c r="X2" s="166"/>
      <c r="Y2" s="166"/>
      <c r="Z2" s="166"/>
      <c r="AA2" s="143"/>
    </row>
    <row r="3" spans="1:52" ht="24.75" customHeight="1" x14ac:dyDescent="0.3">
      <c r="J3" s="15"/>
      <c r="O3" s="124"/>
    </row>
    <row r="4" spans="1:52" ht="14.25" customHeight="1" x14ac:dyDescent="0.2">
      <c r="G4" s="136" t="s">
        <v>13</v>
      </c>
      <c r="H4" s="136" t="s">
        <v>13</v>
      </c>
      <c r="I4" s="136" t="s">
        <v>13</v>
      </c>
      <c r="J4" s="136" t="s">
        <v>13</v>
      </c>
      <c r="K4" s="136" t="s">
        <v>13</v>
      </c>
      <c r="L4" s="136" t="s">
        <v>13</v>
      </c>
      <c r="M4" s="136" t="s">
        <v>13</v>
      </c>
      <c r="N4" s="136" t="s">
        <v>13</v>
      </c>
      <c r="O4" s="136" t="s">
        <v>13</v>
      </c>
      <c r="P4" s="136" t="s">
        <v>13</v>
      </c>
      <c r="Q4" s="136" t="s">
        <v>13</v>
      </c>
      <c r="R4" s="136" t="s">
        <v>13</v>
      </c>
      <c r="S4" s="136" t="s">
        <v>13</v>
      </c>
      <c r="T4" s="136" t="s">
        <v>13</v>
      </c>
      <c r="U4" s="136" t="s">
        <v>13</v>
      </c>
      <c r="V4" s="136" t="s">
        <v>13</v>
      </c>
      <c r="W4" s="136" t="s">
        <v>13</v>
      </c>
      <c r="X4" s="136" t="s">
        <v>13</v>
      </c>
      <c r="Y4" s="136" t="s">
        <v>13</v>
      </c>
      <c r="Z4" s="136" t="s">
        <v>13</v>
      </c>
    </row>
    <row r="5" spans="1:52" ht="15" customHeight="1" x14ac:dyDescent="0.2">
      <c r="A5" s="109" t="s">
        <v>14</v>
      </c>
      <c r="B5" s="109" t="s">
        <v>16</v>
      </c>
      <c r="C5" s="109" t="s">
        <v>10</v>
      </c>
      <c r="D5" s="109" t="s">
        <v>9</v>
      </c>
      <c r="E5" s="109" t="s">
        <v>164</v>
      </c>
      <c r="F5" s="110" t="s">
        <v>11</v>
      </c>
      <c r="G5" s="111">
        <v>1</v>
      </c>
      <c r="H5" s="111">
        <v>2</v>
      </c>
      <c r="I5" s="111">
        <v>3</v>
      </c>
      <c r="J5" s="111">
        <v>4</v>
      </c>
      <c r="K5" s="111">
        <v>5</v>
      </c>
      <c r="L5" s="111">
        <v>6</v>
      </c>
      <c r="M5" s="111">
        <v>7</v>
      </c>
      <c r="N5" s="111">
        <v>8</v>
      </c>
      <c r="O5" s="111">
        <v>9</v>
      </c>
      <c r="P5" s="111">
        <v>10</v>
      </c>
      <c r="Q5" s="111">
        <v>11</v>
      </c>
      <c r="R5" s="111">
        <v>12</v>
      </c>
      <c r="S5" s="111">
        <v>13</v>
      </c>
      <c r="T5" s="111">
        <v>14</v>
      </c>
      <c r="U5" s="111">
        <v>15</v>
      </c>
      <c r="V5" s="111">
        <v>16</v>
      </c>
      <c r="W5" s="111">
        <v>17</v>
      </c>
      <c r="X5" s="111">
        <v>18</v>
      </c>
      <c r="Y5" s="111">
        <v>19</v>
      </c>
      <c r="Z5" s="111">
        <v>20</v>
      </c>
      <c r="AA5" s="109" t="s">
        <v>16</v>
      </c>
    </row>
    <row r="6" spans="1:52" ht="15" hidden="1" customHeight="1" x14ac:dyDescent="0.2">
      <c r="E6" s="139" t="s">
        <v>122</v>
      </c>
      <c r="F6" s="2">
        <v>12.35</v>
      </c>
      <c r="G6" s="2">
        <v>13.13</v>
      </c>
      <c r="H6" s="2">
        <v>13.27</v>
      </c>
      <c r="I6" s="2">
        <v>13.42</v>
      </c>
      <c r="J6" s="2">
        <v>13.53</v>
      </c>
      <c r="K6" s="2">
        <v>13.65</v>
      </c>
      <c r="L6" s="2">
        <v>13.78</v>
      </c>
      <c r="M6" s="2">
        <v>13.94</v>
      </c>
      <c r="N6" s="2">
        <v>14.07</v>
      </c>
      <c r="O6" s="2">
        <v>14.22</v>
      </c>
      <c r="P6" s="2">
        <v>14.37</v>
      </c>
      <c r="Q6" s="2">
        <v>14.49</v>
      </c>
      <c r="R6" s="2">
        <v>14.66</v>
      </c>
      <c r="S6" s="2">
        <v>14.79</v>
      </c>
      <c r="T6" s="2">
        <v>14.93</v>
      </c>
      <c r="U6" s="2">
        <v>15.09</v>
      </c>
      <c r="V6" s="2">
        <v>15.24</v>
      </c>
      <c r="W6" s="2">
        <v>15.4</v>
      </c>
      <c r="X6" s="2">
        <v>15.55</v>
      </c>
      <c r="Y6" s="2">
        <v>15.69</v>
      </c>
      <c r="Z6" s="2">
        <v>15.86</v>
      </c>
    </row>
    <row r="7" spans="1:52" ht="15" hidden="1" customHeight="1" x14ac:dyDescent="0.25">
      <c r="A7" s="6">
        <v>1</v>
      </c>
      <c r="E7" s="139" t="s">
        <v>127</v>
      </c>
      <c r="F7" s="2">
        <f>ROUND(F6*1.03,2)</f>
        <v>12.72</v>
      </c>
      <c r="G7" s="2">
        <v>13.52</v>
      </c>
      <c r="H7" s="2">
        <f t="shared" ref="H7:Z7" si="0">ROUND(H6*1.03,2)</f>
        <v>13.67</v>
      </c>
      <c r="I7" s="2">
        <f t="shared" si="0"/>
        <v>13.82</v>
      </c>
      <c r="J7" s="2">
        <f t="shared" si="0"/>
        <v>13.94</v>
      </c>
      <c r="K7" s="2">
        <f t="shared" si="0"/>
        <v>14.06</v>
      </c>
      <c r="L7" s="2">
        <f t="shared" si="0"/>
        <v>14.19</v>
      </c>
      <c r="M7" s="2">
        <f t="shared" si="0"/>
        <v>14.36</v>
      </c>
      <c r="N7" s="2">
        <f t="shared" si="0"/>
        <v>14.49</v>
      </c>
      <c r="O7" s="2">
        <f t="shared" si="0"/>
        <v>14.65</v>
      </c>
      <c r="P7" s="2">
        <f t="shared" si="0"/>
        <v>14.8</v>
      </c>
      <c r="Q7" s="2">
        <f t="shared" si="0"/>
        <v>14.92</v>
      </c>
      <c r="R7" s="2">
        <f t="shared" si="0"/>
        <v>15.1</v>
      </c>
      <c r="S7" s="2">
        <f t="shared" si="0"/>
        <v>15.23</v>
      </c>
      <c r="T7" s="2">
        <f t="shared" si="0"/>
        <v>15.38</v>
      </c>
      <c r="U7" s="2">
        <f t="shared" si="0"/>
        <v>15.54</v>
      </c>
      <c r="V7" s="2">
        <f t="shared" si="0"/>
        <v>15.7</v>
      </c>
      <c r="W7" s="2">
        <f t="shared" si="0"/>
        <v>15.86</v>
      </c>
      <c r="X7" s="2">
        <f t="shared" si="0"/>
        <v>16.02</v>
      </c>
      <c r="Y7" s="2">
        <f t="shared" si="0"/>
        <v>16.16</v>
      </c>
      <c r="Z7" s="2">
        <f t="shared" si="0"/>
        <v>16.34</v>
      </c>
      <c r="AA7" s="144" t="s">
        <v>12</v>
      </c>
      <c r="AB7" s="1">
        <f>SUM(G12-G6)/G6</f>
        <v>7.3115003808073037E-2</v>
      </c>
    </row>
    <row r="8" spans="1:52" ht="15" hidden="1" customHeight="1" x14ac:dyDescent="0.25">
      <c r="A8" s="6"/>
      <c r="E8" s="139" t="s">
        <v>128</v>
      </c>
      <c r="G8" s="2">
        <f>ROUND(G7*1.03,2)</f>
        <v>13.93</v>
      </c>
      <c r="H8" s="2">
        <f>ROUND(G8*1.01,2)</f>
        <v>14.07</v>
      </c>
      <c r="I8" s="2">
        <f t="shared" ref="I8:Z8" si="1">ROUND(H8*1.01,2)</f>
        <v>14.21</v>
      </c>
      <c r="J8" s="2">
        <f t="shared" si="1"/>
        <v>14.35</v>
      </c>
      <c r="K8" s="2">
        <f t="shared" si="1"/>
        <v>14.49</v>
      </c>
      <c r="L8" s="2">
        <f t="shared" si="1"/>
        <v>14.63</v>
      </c>
      <c r="M8" s="2">
        <f t="shared" si="1"/>
        <v>14.78</v>
      </c>
      <c r="N8" s="2">
        <f t="shared" si="1"/>
        <v>14.93</v>
      </c>
      <c r="O8" s="2">
        <f t="shared" si="1"/>
        <v>15.08</v>
      </c>
      <c r="P8" s="2">
        <f t="shared" si="1"/>
        <v>15.23</v>
      </c>
      <c r="Q8" s="2">
        <f t="shared" si="1"/>
        <v>15.38</v>
      </c>
      <c r="R8" s="2">
        <f t="shared" si="1"/>
        <v>15.53</v>
      </c>
      <c r="S8" s="2">
        <f t="shared" si="1"/>
        <v>15.69</v>
      </c>
      <c r="T8" s="2">
        <f t="shared" si="1"/>
        <v>15.85</v>
      </c>
      <c r="U8" s="2">
        <f t="shared" si="1"/>
        <v>16.010000000000002</v>
      </c>
      <c r="V8" s="2">
        <f t="shared" si="1"/>
        <v>16.170000000000002</v>
      </c>
      <c r="W8" s="2">
        <f t="shared" si="1"/>
        <v>16.329999999999998</v>
      </c>
      <c r="X8" s="2">
        <f t="shared" si="1"/>
        <v>16.489999999999998</v>
      </c>
      <c r="Y8" s="2">
        <f t="shared" si="1"/>
        <v>16.649999999999999</v>
      </c>
      <c r="Z8" s="2">
        <f t="shared" si="1"/>
        <v>16.82</v>
      </c>
      <c r="AA8" s="144"/>
    </row>
    <row r="9" spans="1:52" ht="15" customHeight="1" x14ac:dyDescent="0.25">
      <c r="A9" s="6">
        <v>1</v>
      </c>
      <c r="E9" s="154" t="s">
        <v>129</v>
      </c>
      <c r="F9" s="155"/>
      <c r="G9" s="155">
        <f>ROUND(G8*1.03,2)</f>
        <v>14.35</v>
      </c>
      <c r="H9" s="155">
        <f>ROUND(G9*1.02,2)</f>
        <v>14.64</v>
      </c>
      <c r="I9" s="155">
        <f t="shared" ref="I9:Z11" si="2">ROUND(H9*1.02,2)</f>
        <v>14.93</v>
      </c>
      <c r="J9" s="155">
        <f t="shared" si="2"/>
        <v>15.23</v>
      </c>
      <c r="K9" s="155">
        <f t="shared" si="2"/>
        <v>15.53</v>
      </c>
      <c r="L9" s="155">
        <f t="shared" si="2"/>
        <v>15.84</v>
      </c>
      <c r="M9" s="155">
        <f t="shared" si="2"/>
        <v>16.16</v>
      </c>
      <c r="N9" s="155">
        <f t="shared" si="2"/>
        <v>16.48</v>
      </c>
      <c r="O9" s="155">
        <f t="shared" si="2"/>
        <v>16.809999999999999</v>
      </c>
      <c r="P9" s="155">
        <f t="shared" si="2"/>
        <v>17.149999999999999</v>
      </c>
      <c r="Q9" s="155">
        <f t="shared" si="2"/>
        <v>17.489999999999998</v>
      </c>
      <c r="R9" s="155">
        <f t="shared" si="2"/>
        <v>17.84</v>
      </c>
      <c r="S9" s="155">
        <f t="shared" si="2"/>
        <v>18.2</v>
      </c>
      <c r="T9" s="155">
        <f t="shared" si="2"/>
        <v>18.559999999999999</v>
      </c>
      <c r="U9" s="155">
        <f t="shared" si="2"/>
        <v>18.93</v>
      </c>
      <c r="V9" s="155">
        <f t="shared" si="2"/>
        <v>19.309999999999999</v>
      </c>
      <c r="W9" s="155">
        <f t="shared" si="2"/>
        <v>19.7</v>
      </c>
      <c r="X9" s="155">
        <f t="shared" si="2"/>
        <v>20.09</v>
      </c>
      <c r="Y9" s="155">
        <f t="shared" si="2"/>
        <v>20.49</v>
      </c>
      <c r="Z9" s="155">
        <f t="shared" si="2"/>
        <v>20.9</v>
      </c>
      <c r="AA9" s="144"/>
      <c r="AB9" s="85"/>
    </row>
    <row r="10" spans="1:52" ht="15" customHeight="1" x14ac:dyDescent="0.25">
      <c r="A10" s="6"/>
      <c r="E10" s="157" t="s">
        <v>160</v>
      </c>
      <c r="F10" s="158"/>
      <c r="G10" s="158">
        <f>ROUND(G9*1.035,2)</f>
        <v>14.85</v>
      </c>
      <c r="H10" s="158">
        <f>ROUND(G10*1.02,2)</f>
        <v>15.15</v>
      </c>
      <c r="I10" s="158">
        <f t="shared" si="2"/>
        <v>15.45</v>
      </c>
      <c r="J10" s="158">
        <f t="shared" si="2"/>
        <v>15.76</v>
      </c>
      <c r="K10" s="158">
        <f t="shared" si="2"/>
        <v>16.079999999999998</v>
      </c>
      <c r="L10" s="158">
        <f t="shared" si="2"/>
        <v>16.399999999999999</v>
      </c>
      <c r="M10" s="158">
        <f t="shared" si="2"/>
        <v>16.73</v>
      </c>
      <c r="N10" s="158">
        <f t="shared" si="2"/>
        <v>17.059999999999999</v>
      </c>
      <c r="O10" s="158">
        <f t="shared" si="2"/>
        <v>17.399999999999999</v>
      </c>
      <c r="P10" s="158">
        <f t="shared" si="2"/>
        <v>17.75</v>
      </c>
      <c r="Q10" s="158">
        <f t="shared" si="2"/>
        <v>18.11</v>
      </c>
      <c r="R10" s="158">
        <f t="shared" si="2"/>
        <v>18.47</v>
      </c>
      <c r="S10" s="158">
        <f t="shared" si="2"/>
        <v>18.84</v>
      </c>
      <c r="T10" s="158">
        <f t="shared" si="2"/>
        <v>19.22</v>
      </c>
      <c r="U10" s="158">
        <f t="shared" si="2"/>
        <v>19.600000000000001</v>
      </c>
      <c r="V10" s="158">
        <f t="shared" si="2"/>
        <v>19.989999999999998</v>
      </c>
      <c r="W10" s="158">
        <f t="shared" si="2"/>
        <v>20.39</v>
      </c>
      <c r="X10" s="158">
        <f t="shared" si="2"/>
        <v>20.8</v>
      </c>
      <c r="Y10" s="158">
        <f t="shared" si="2"/>
        <v>21.22</v>
      </c>
      <c r="Z10" s="158">
        <f t="shared" si="2"/>
        <v>21.64</v>
      </c>
      <c r="AA10" s="144" t="s">
        <v>12</v>
      </c>
      <c r="AB10" s="85"/>
    </row>
    <row r="11" spans="1:52" ht="15" customHeight="1" x14ac:dyDescent="0.25">
      <c r="A11" s="147"/>
      <c r="E11" s="161" t="s">
        <v>168</v>
      </c>
      <c r="F11" s="162"/>
      <c r="G11" s="162">
        <f>ROUND(G10*1.031,2)</f>
        <v>15.31</v>
      </c>
      <c r="H11" s="162">
        <f>ROUND(G11*1.02,2)</f>
        <v>15.62</v>
      </c>
      <c r="I11" s="162">
        <f t="shared" si="2"/>
        <v>15.93</v>
      </c>
      <c r="J11" s="162">
        <f t="shared" si="2"/>
        <v>16.25</v>
      </c>
      <c r="K11" s="162">
        <f t="shared" si="2"/>
        <v>16.579999999999998</v>
      </c>
      <c r="L11" s="162">
        <f t="shared" si="2"/>
        <v>16.91</v>
      </c>
      <c r="M11" s="162">
        <f t="shared" si="2"/>
        <v>17.25</v>
      </c>
      <c r="N11" s="162">
        <f t="shared" si="2"/>
        <v>17.600000000000001</v>
      </c>
      <c r="O11" s="162">
        <f t="shared" si="2"/>
        <v>17.95</v>
      </c>
      <c r="P11" s="162">
        <f t="shared" si="2"/>
        <v>18.309999999999999</v>
      </c>
      <c r="Q11" s="162">
        <f t="shared" si="2"/>
        <v>18.68</v>
      </c>
      <c r="R11" s="162">
        <f t="shared" si="2"/>
        <v>19.05</v>
      </c>
      <c r="S11" s="162">
        <f t="shared" si="2"/>
        <v>19.43</v>
      </c>
      <c r="T11" s="162">
        <f t="shared" si="2"/>
        <v>19.82</v>
      </c>
      <c r="U11" s="162">
        <f t="shared" si="2"/>
        <v>20.22</v>
      </c>
      <c r="V11" s="162">
        <f t="shared" si="2"/>
        <v>20.62</v>
      </c>
      <c r="W11" s="162">
        <f t="shared" si="2"/>
        <v>21.03</v>
      </c>
      <c r="X11" s="162">
        <f t="shared" si="2"/>
        <v>21.45</v>
      </c>
      <c r="Y11" s="162">
        <f t="shared" si="2"/>
        <v>21.88</v>
      </c>
      <c r="Z11" s="162">
        <f t="shared" si="2"/>
        <v>22.32</v>
      </c>
      <c r="AA11" s="148"/>
      <c r="AB11" s="85"/>
    </row>
    <row r="12" spans="1:52" ht="15" hidden="1" customHeight="1" x14ac:dyDescent="0.25">
      <c r="A12" s="6"/>
      <c r="E12" s="139" t="s">
        <v>122</v>
      </c>
      <c r="F12" s="2">
        <v>13.25</v>
      </c>
      <c r="G12" s="2">
        <v>14.09</v>
      </c>
      <c r="H12" s="2">
        <v>14.25</v>
      </c>
      <c r="I12" s="2">
        <v>14.39</v>
      </c>
      <c r="J12" s="2">
        <v>14.51</v>
      </c>
      <c r="K12" s="2">
        <v>14.68</v>
      </c>
      <c r="L12" s="2">
        <v>14.81</v>
      </c>
      <c r="M12" s="2">
        <v>14.95</v>
      </c>
      <c r="N12" s="2">
        <v>15.11</v>
      </c>
      <c r="O12" s="2">
        <v>15.26</v>
      </c>
      <c r="P12" s="2">
        <v>15.43</v>
      </c>
      <c r="Q12" s="2">
        <v>15.57</v>
      </c>
      <c r="R12" s="2">
        <v>15.71</v>
      </c>
      <c r="S12" s="2">
        <v>15.88</v>
      </c>
      <c r="T12" s="2">
        <v>16.05</v>
      </c>
      <c r="U12" s="2">
        <v>16.190000000000001</v>
      </c>
      <c r="V12" s="2">
        <v>16.36</v>
      </c>
      <c r="W12" s="2">
        <v>16.54</v>
      </c>
      <c r="X12" s="2">
        <v>16.690000000000001</v>
      </c>
      <c r="Y12" s="2">
        <v>16.86</v>
      </c>
      <c r="Z12" s="2">
        <v>17.02</v>
      </c>
      <c r="AA12" s="144"/>
      <c r="AB12" s="85"/>
    </row>
    <row r="13" spans="1:52" ht="15" hidden="1" customHeight="1" x14ac:dyDescent="0.25">
      <c r="A13" s="6">
        <v>2</v>
      </c>
      <c r="E13" s="139" t="s">
        <v>127</v>
      </c>
      <c r="F13" s="2">
        <f>ROUND(F12*1.03,2)</f>
        <v>13.65</v>
      </c>
      <c r="G13" s="2">
        <v>14.51</v>
      </c>
      <c r="H13" s="2">
        <f t="shared" ref="H13:Z13" si="3">ROUND(H12*1.03,2)</f>
        <v>14.68</v>
      </c>
      <c r="I13" s="2">
        <f t="shared" si="3"/>
        <v>14.82</v>
      </c>
      <c r="J13" s="2">
        <f t="shared" si="3"/>
        <v>14.95</v>
      </c>
      <c r="K13" s="2">
        <f t="shared" si="3"/>
        <v>15.12</v>
      </c>
      <c r="L13" s="2">
        <f t="shared" si="3"/>
        <v>15.25</v>
      </c>
      <c r="M13" s="2">
        <f t="shared" si="3"/>
        <v>15.4</v>
      </c>
      <c r="N13" s="2">
        <f t="shared" si="3"/>
        <v>15.56</v>
      </c>
      <c r="O13" s="2">
        <f t="shared" si="3"/>
        <v>15.72</v>
      </c>
      <c r="P13" s="2">
        <f t="shared" si="3"/>
        <v>15.89</v>
      </c>
      <c r="Q13" s="2">
        <f t="shared" si="3"/>
        <v>16.04</v>
      </c>
      <c r="R13" s="2">
        <f t="shared" si="3"/>
        <v>16.18</v>
      </c>
      <c r="S13" s="2">
        <f t="shared" si="3"/>
        <v>16.36</v>
      </c>
      <c r="T13" s="2">
        <f t="shared" si="3"/>
        <v>16.53</v>
      </c>
      <c r="U13" s="2">
        <f t="shared" si="3"/>
        <v>16.68</v>
      </c>
      <c r="V13" s="2">
        <f t="shared" si="3"/>
        <v>16.850000000000001</v>
      </c>
      <c r="W13" s="2">
        <f t="shared" si="3"/>
        <v>17.04</v>
      </c>
      <c r="X13" s="2">
        <f t="shared" si="3"/>
        <v>17.190000000000001</v>
      </c>
      <c r="Y13" s="2">
        <f t="shared" si="3"/>
        <v>17.37</v>
      </c>
      <c r="Z13" s="2">
        <f t="shared" si="3"/>
        <v>17.53</v>
      </c>
      <c r="AA13" s="144"/>
      <c r="AB13" s="85"/>
    </row>
    <row r="14" spans="1:52" ht="15" hidden="1" customHeight="1" x14ac:dyDescent="0.25">
      <c r="A14" s="6"/>
      <c r="E14" s="139" t="s">
        <v>128</v>
      </c>
      <c r="G14" s="2">
        <v>14.95</v>
      </c>
      <c r="H14" s="2">
        <f>ROUND(G14*1.01,2)</f>
        <v>15.1</v>
      </c>
      <c r="I14" s="2">
        <f t="shared" ref="I14:Z14" si="4">ROUND(H14*1.01,2)</f>
        <v>15.25</v>
      </c>
      <c r="J14" s="2">
        <f t="shared" si="4"/>
        <v>15.4</v>
      </c>
      <c r="K14" s="2">
        <f t="shared" si="4"/>
        <v>15.55</v>
      </c>
      <c r="L14" s="2">
        <f t="shared" si="4"/>
        <v>15.71</v>
      </c>
      <c r="M14" s="2">
        <f t="shared" si="4"/>
        <v>15.87</v>
      </c>
      <c r="N14" s="2">
        <f t="shared" si="4"/>
        <v>16.03</v>
      </c>
      <c r="O14" s="2">
        <f t="shared" si="4"/>
        <v>16.190000000000001</v>
      </c>
      <c r="P14" s="2">
        <f t="shared" si="4"/>
        <v>16.350000000000001</v>
      </c>
      <c r="Q14" s="2">
        <f t="shared" si="4"/>
        <v>16.510000000000002</v>
      </c>
      <c r="R14" s="2">
        <f t="shared" si="4"/>
        <v>16.68</v>
      </c>
      <c r="S14" s="2">
        <f t="shared" si="4"/>
        <v>16.850000000000001</v>
      </c>
      <c r="T14" s="2">
        <f t="shared" si="4"/>
        <v>17.02</v>
      </c>
      <c r="U14" s="2">
        <f t="shared" si="4"/>
        <v>17.190000000000001</v>
      </c>
      <c r="V14" s="2">
        <f t="shared" si="4"/>
        <v>17.36</v>
      </c>
      <c r="W14" s="2">
        <f t="shared" si="4"/>
        <v>17.53</v>
      </c>
      <c r="X14" s="2">
        <f t="shared" si="4"/>
        <v>17.71</v>
      </c>
      <c r="Y14" s="2">
        <f t="shared" si="4"/>
        <v>17.89</v>
      </c>
      <c r="Z14" s="2">
        <f t="shared" si="4"/>
        <v>18.07</v>
      </c>
      <c r="AA14" s="144"/>
      <c r="AB14" s="85"/>
    </row>
    <row r="15" spans="1:52" s="70" customFormat="1" ht="15" customHeight="1" x14ac:dyDescent="0.25">
      <c r="A15" s="6">
        <v>2</v>
      </c>
      <c r="B15" s="1"/>
      <c r="C15" s="1"/>
      <c r="D15" s="1"/>
      <c r="E15" s="154" t="s">
        <v>129</v>
      </c>
      <c r="F15" s="155"/>
      <c r="G15" s="155">
        <f>ROUND(G14*1.03,2)</f>
        <v>15.4</v>
      </c>
      <c r="H15" s="155">
        <f>ROUND(G15*1.02,2)</f>
        <v>15.71</v>
      </c>
      <c r="I15" s="155">
        <f t="shared" ref="I15:Z17" si="5">ROUND(H15*1.02,2)</f>
        <v>16.02</v>
      </c>
      <c r="J15" s="155">
        <f t="shared" si="5"/>
        <v>16.34</v>
      </c>
      <c r="K15" s="155">
        <f t="shared" si="5"/>
        <v>16.670000000000002</v>
      </c>
      <c r="L15" s="155">
        <f t="shared" si="5"/>
        <v>17</v>
      </c>
      <c r="M15" s="155">
        <f t="shared" si="5"/>
        <v>17.34</v>
      </c>
      <c r="N15" s="155">
        <f t="shared" si="5"/>
        <v>17.690000000000001</v>
      </c>
      <c r="O15" s="155">
        <f t="shared" si="5"/>
        <v>18.04</v>
      </c>
      <c r="P15" s="155">
        <f t="shared" si="5"/>
        <v>18.399999999999999</v>
      </c>
      <c r="Q15" s="155">
        <f t="shared" si="5"/>
        <v>18.77</v>
      </c>
      <c r="R15" s="155">
        <f t="shared" si="5"/>
        <v>19.149999999999999</v>
      </c>
      <c r="S15" s="155">
        <f t="shared" si="5"/>
        <v>19.53</v>
      </c>
      <c r="T15" s="155">
        <f t="shared" si="5"/>
        <v>19.920000000000002</v>
      </c>
      <c r="U15" s="155">
        <f t="shared" si="5"/>
        <v>20.32</v>
      </c>
      <c r="V15" s="155">
        <f t="shared" si="5"/>
        <v>20.73</v>
      </c>
      <c r="W15" s="155">
        <f t="shared" si="5"/>
        <v>21.14</v>
      </c>
      <c r="X15" s="155">
        <f t="shared" si="5"/>
        <v>21.56</v>
      </c>
      <c r="Y15" s="155">
        <f t="shared" si="5"/>
        <v>21.99</v>
      </c>
      <c r="Z15" s="155">
        <f t="shared" si="5"/>
        <v>22.43</v>
      </c>
      <c r="AA15" s="144"/>
      <c r="AB15" s="85"/>
      <c r="AC15" s="1"/>
      <c r="AD15" s="1"/>
      <c r="AE15" s="1"/>
      <c r="AF15" s="1"/>
      <c r="AG15" s="1"/>
      <c r="AH15" s="1"/>
      <c r="AI15" s="1"/>
      <c r="AJ15" s="1"/>
      <c r="AK15" s="1"/>
      <c r="AL15" s="1"/>
      <c r="AM15" s="1"/>
      <c r="AN15" s="1"/>
      <c r="AO15" s="1"/>
      <c r="AP15" s="1"/>
      <c r="AQ15" s="1"/>
      <c r="AR15" s="1"/>
      <c r="AS15" s="1"/>
      <c r="AT15" s="1"/>
      <c r="AU15" s="1"/>
      <c r="AV15" s="1"/>
      <c r="AW15" s="1"/>
      <c r="AX15" s="1"/>
      <c r="AY15" s="1"/>
      <c r="AZ15" s="1"/>
    </row>
    <row r="16" spans="1:52" ht="15" customHeight="1" x14ac:dyDescent="0.25">
      <c r="A16" s="6"/>
      <c r="E16" s="157" t="s">
        <v>160</v>
      </c>
      <c r="F16" s="158"/>
      <c r="G16" s="158">
        <f>ROUND(G15*1.035,2)</f>
        <v>15.94</v>
      </c>
      <c r="H16" s="158">
        <f>ROUND(G16*1.02,2)</f>
        <v>16.260000000000002</v>
      </c>
      <c r="I16" s="158">
        <f t="shared" si="5"/>
        <v>16.59</v>
      </c>
      <c r="J16" s="158">
        <f t="shared" si="5"/>
        <v>16.920000000000002</v>
      </c>
      <c r="K16" s="158">
        <f t="shared" si="5"/>
        <v>17.260000000000002</v>
      </c>
      <c r="L16" s="158">
        <f t="shared" si="5"/>
        <v>17.61</v>
      </c>
      <c r="M16" s="158">
        <f t="shared" si="5"/>
        <v>17.96</v>
      </c>
      <c r="N16" s="158">
        <f t="shared" si="5"/>
        <v>18.32</v>
      </c>
      <c r="O16" s="158">
        <f t="shared" si="5"/>
        <v>18.690000000000001</v>
      </c>
      <c r="P16" s="158">
        <f t="shared" si="5"/>
        <v>19.059999999999999</v>
      </c>
      <c r="Q16" s="158">
        <f t="shared" si="5"/>
        <v>19.440000000000001</v>
      </c>
      <c r="R16" s="158">
        <f t="shared" si="5"/>
        <v>19.829999999999998</v>
      </c>
      <c r="S16" s="158">
        <f t="shared" si="5"/>
        <v>20.23</v>
      </c>
      <c r="T16" s="158">
        <f t="shared" si="5"/>
        <v>20.63</v>
      </c>
      <c r="U16" s="158">
        <f t="shared" si="5"/>
        <v>21.04</v>
      </c>
      <c r="V16" s="158">
        <f t="shared" si="5"/>
        <v>21.46</v>
      </c>
      <c r="W16" s="158">
        <f t="shared" si="5"/>
        <v>21.89</v>
      </c>
      <c r="X16" s="158">
        <f t="shared" si="5"/>
        <v>22.33</v>
      </c>
      <c r="Y16" s="158">
        <f t="shared" si="5"/>
        <v>22.78</v>
      </c>
      <c r="Z16" s="158">
        <f t="shared" si="5"/>
        <v>23.24</v>
      </c>
      <c r="AA16" s="144" t="s">
        <v>12</v>
      </c>
      <c r="AB16" s="85"/>
    </row>
    <row r="17" spans="1:28" ht="15" customHeight="1" x14ac:dyDescent="0.25">
      <c r="A17" s="147"/>
      <c r="E17" s="161" t="s">
        <v>168</v>
      </c>
      <c r="F17" s="162"/>
      <c r="G17" s="162">
        <f>ROUND(G16*1.031,2)</f>
        <v>16.43</v>
      </c>
      <c r="H17" s="162">
        <f>ROUND(G17*1.02,2)</f>
        <v>16.760000000000002</v>
      </c>
      <c r="I17" s="162">
        <f t="shared" si="5"/>
        <v>17.100000000000001</v>
      </c>
      <c r="J17" s="162">
        <f t="shared" si="5"/>
        <v>17.440000000000001</v>
      </c>
      <c r="K17" s="162">
        <f t="shared" si="5"/>
        <v>17.79</v>
      </c>
      <c r="L17" s="162">
        <f t="shared" si="5"/>
        <v>18.149999999999999</v>
      </c>
      <c r="M17" s="162">
        <f t="shared" si="5"/>
        <v>18.510000000000002</v>
      </c>
      <c r="N17" s="162">
        <f t="shared" si="5"/>
        <v>18.88</v>
      </c>
      <c r="O17" s="162">
        <f t="shared" si="5"/>
        <v>19.260000000000002</v>
      </c>
      <c r="P17" s="162">
        <f t="shared" si="5"/>
        <v>19.649999999999999</v>
      </c>
      <c r="Q17" s="162">
        <f t="shared" si="5"/>
        <v>20.04</v>
      </c>
      <c r="R17" s="162">
        <f t="shared" si="5"/>
        <v>20.440000000000001</v>
      </c>
      <c r="S17" s="162">
        <f t="shared" si="5"/>
        <v>20.85</v>
      </c>
      <c r="T17" s="162">
        <f t="shared" si="5"/>
        <v>21.27</v>
      </c>
      <c r="U17" s="162">
        <f t="shared" si="5"/>
        <v>21.7</v>
      </c>
      <c r="V17" s="162">
        <f t="shared" si="5"/>
        <v>22.13</v>
      </c>
      <c r="W17" s="162">
        <f t="shared" si="5"/>
        <v>22.57</v>
      </c>
      <c r="X17" s="162">
        <f t="shared" si="5"/>
        <v>23.02</v>
      </c>
      <c r="Y17" s="162">
        <f t="shared" si="5"/>
        <v>23.48</v>
      </c>
      <c r="Z17" s="162">
        <f t="shared" si="5"/>
        <v>23.95</v>
      </c>
      <c r="AA17" s="148"/>
      <c r="AB17" s="85"/>
    </row>
    <row r="18" spans="1:28" ht="15" hidden="1" customHeight="1" x14ac:dyDescent="0.25">
      <c r="A18" s="6"/>
      <c r="E18" s="141" t="s">
        <v>122</v>
      </c>
      <c r="F18" s="17">
        <v>13.94</v>
      </c>
      <c r="G18" s="17">
        <v>14.81</v>
      </c>
      <c r="H18" s="17">
        <v>14.95</v>
      </c>
      <c r="I18" s="17">
        <v>15.11</v>
      </c>
      <c r="J18" s="17">
        <v>15.26</v>
      </c>
      <c r="K18" s="17">
        <v>15.43</v>
      </c>
      <c r="L18" s="17">
        <v>15.57</v>
      </c>
      <c r="M18" s="17">
        <v>15.71</v>
      </c>
      <c r="N18" s="17">
        <v>15.88</v>
      </c>
      <c r="O18" s="17">
        <v>16.05</v>
      </c>
      <c r="P18" s="17">
        <v>16.190000000000001</v>
      </c>
      <c r="Q18" s="17">
        <v>16.36</v>
      </c>
      <c r="R18" s="17">
        <v>16.54</v>
      </c>
      <c r="S18" s="17">
        <v>16.690000000000001</v>
      </c>
      <c r="T18" s="17">
        <v>16.86</v>
      </c>
      <c r="U18" s="17">
        <v>17.02</v>
      </c>
      <c r="V18" s="17">
        <v>17.190000000000001</v>
      </c>
      <c r="W18" s="17">
        <v>17.37</v>
      </c>
      <c r="X18" s="17">
        <v>17.54</v>
      </c>
      <c r="Y18" s="17">
        <v>17.72</v>
      </c>
      <c r="Z18" s="17">
        <v>17.88</v>
      </c>
      <c r="AA18" s="144"/>
      <c r="AB18" s="85"/>
    </row>
    <row r="19" spans="1:28" ht="15" hidden="1" customHeight="1" x14ac:dyDescent="0.25">
      <c r="A19" s="6">
        <v>3</v>
      </c>
      <c r="E19" s="141" t="s">
        <v>127</v>
      </c>
      <c r="F19" s="17"/>
      <c r="G19" s="17">
        <v>15.25</v>
      </c>
      <c r="H19" s="17">
        <f t="shared" ref="H19:Z19" si="6">ROUND(H18*1.03,2)</f>
        <v>15.4</v>
      </c>
      <c r="I19" s="17">
        <f t="shared" si="6"/>
        <v>15.56</v>
      </c>
      <c r="J19" s="17">
        <f t="shared" si="6"/>
        <v>15.72</v>
      </c>
      <c r="K19" s="17">
        <f t="shared" si="6"/>
        <v>15.89</v>
      </c>
      <c r="L19" s="17">
        <f t="shared" si="6"/>
        <v>16.04</v>
      </c>
      <c r="M19" s="17">
        <f t="shared" si="6"/>
        <v>16.18</v>
      </c>
      <c r="N19" s="17">
        <f t="shared" si="6"/>
        <v>16.36</v>
      </c>
      <c r="O19" s="17">
        <f t="shared" si="6"/>
        <v>16.53</v>
      </c>
      <c r="P19" s="17">
        <f t="shared" si="6"/>
        <v>16.68</v>
      </c>
      <c r="Q19" s="17">
        <f t="shared" si="6"/>
        <v>16.850000000000001</v>
      </c>
      <c r="R19" s="17">
        <f t="shared" si="6"/>
        <v>17.04</v>
      </c>
      <c r="S19" s="17">
        <f t="shared" si="6"/>
        <v>17.190000000000001</v>
      </c>
      <c r="T19" s="17">
        <f t="shared" si="6"/>
        <v>17.37</v>
      </c>
      <c r="U19" s="17">
        <f t="shared" si="6"/>
        <v>17.53</v>
      </c>
      <c r="V19" s="17">
        <f t="shared" si="6"/>
        <v>17.71</v>
      </c>
      <c r="W19" s="17">
        <f t="shared" si="6"/>
        <v>17.89</v>
      </c>
      <c r="X19" s="17">
        <f t="shared" si="6"/>
        <v>18.07</v>
      </c>
      <c r="Y19" s="17">
        <f t="shared" si="6"/>
        <v>18.25</v>
      </c>
      <c r="Z19" s="17">
        <f t="shared" si="6"/>
        <v>18.420000000000002</v>
      </c>
      <c r="AA19" s="144"/>
      <c r="AB19" s="85"/>
    </row>
    <row r="20" spans="1:28" ht="15" hidden="1" customHeight="1" x14ac:dyDescent="0.25">
      <c r="A20" s="6"/>
      <c r="E20" s="141" t="s">
        <v>128</v>
      </c>
      <c r="F20" s="17"/>
      <c r="G20" s="17">
        <f>ROUND(G19*1.03,2)</f>
        <v>15.71</v>
      </c>
      <c r="H20" s="17">
        <f>ROUND(G20*1.01,2)</f>
        <v>15.87</v>
      </c>
      <c r="I20" s="17">
        <f t="shared" ref="I20:Z20" si="7">ROUND(H20*1.01,2)</f>
        <v>16.03</v>
      </c>
      <c r="J20" s="17">
        <f t="shared" si="7"/>
        <v>16.190000000000001</v>
      </c>
      <c r="K20" s="17">
        <f t="shared" si="7"/>
        <v>16.350000000000001</v>
      </c>
      <c r="L20" s="17">
        <f t="shared" si="7"/>
        <v>16.510000000000002</v>
      </c>
      <c r="M20" s="17">
        <f t="shared" si="7"/>
        <v>16.68</v>
      </c>
      <c r="N20" s="17">
        <f t="shared" si="7"/>
        <v>16.850000000000001</v>
      </c>
      <c r="O20" s="17">
        <f t="shared" si="7"/>
        <v>17.02</v>
      </c>
      <c r="P20" s="17">
        <f t="shared" si="7"/>
        <v>17.190000000000001</v>
      </c>
      <c r="Q20" s="17">
        <f t="shared" si="7"/>
        <v>17.36</v>
      </c>
      <c r="R20" s="17">
        <f t="shared" si="7"/>
        <v>17.53</v>
      </c>
      <c r="S20" s="17">
        <f t="shared" si="7"/>
        <v>17.71</v>
      </c>
      <c r="T20" s="17">
        <f t="shared" si="7"/>
        <v>17.89</v>
      </c>
      <c r="U20" s="17">
        <f t="shared" si="7"/>
        <v>18.07</v>
      </c>
      <c r="V20" s="17">
        <f t="shared" si="7"/>
        <v>18.25</v>
      </c>
      <c r="W20" s="17">
        <f t="shared" si="7"/>
        <v>18.43</v>
      </c>
      <c r="X20" s="17">
        <f t="shared" si="7"/>
        <v>18.61</v>
      </c>
      <c r="Y20" s="17">
        <f t="shared" si="7"/>
        <v>18.8</v>
      </c>
      <c r="Z20" s="17">
        <f t="shared" si="7"/>
        <v>18.989999999999998</v>
      </c>
      <c r="AA20" s="144"/>
      <c r="AB20" s="85"/>
    </row>
    <row r="21" spans="1:28" ht="15" customHeight="1" x14ac:dyDescent="0.25">
      <c r="A21" s="6">
        <v>3</v>
      </c>
      <c r="E21" s="154" t="s">
        <v>129</v>
      </c>
      <c r="F21" s="155"/>
      <c r="G21" s="155">
        <f>ROUND(G20*1.03,2)</f>
        <v>16.18</v>
      </c>
      <c r="H21" s="155">
        <f>ROUND(G21*1.02,2)</f>
        <v>16.5</v>
      </c>
      <c r="I21" s="155">
        <f t="shared" ref="I21:Z23" si="8">ROUND(H21*1.02,2)</f>
        <v>16.829999999999998</v>
      </c>
      <c r="J21" s="155">
        <f t="shared" si="8"/>
        <v>17.170000000000002</v>
      </c>
      <c r="K21" s="155">
        <f t="shared" si="8"/>
        <v>17.510000000000002</v>
      </c>
      <c r="L21" s="155">
        <f t="shared" si="8"/>
        <v>17.86</v>
      </c>
      <c r="M21" s="155">
        <f t="shared" si="8"/>
        <v>18.22</v>
      </c>
      <c r="N21" s="155">
        <f t="shared" si="8"/>
        <v>18.579999999999998</v>
      </c>
      <c r="O21" s="155">
        <f t="shared" si="8"/>
        <v>18.95</v>
      </c>
      <c r="P21" s="155">
        <f t="shared" si="8"/>
        <v>19.329999999999998</v>
      </c>
      <c r="Q21" s="155">
        <f t="shared" si="8"/>
        <v>19.72</v>
      </c>
      <c r="R21" s="155">
        <f t="shared" si="8"/>
        <v>20.11</v>
      </c>
      <c r="S21" s="155">
        <f t="shared" si="8"/>
        <v>20.51</v>
      </c>
      <c r="T21" s="155">
        <f t="shared" si="8"/>
        <v>20.92</v>
      </c>
      <c r="U21" s="155">
        <f t="shared" si="8"/>
        <v>21.34</v>
      </c>
      <c r="V21" s="155">
        <f t="shared" si="8"/>
        <v>21.77</v>
      </c>
      <c r="W21" s="155">
        <f t="shared" si="8"/>
        <v>22.21</v>
      </c>
      <c r="X21" s="155">
        <f t="shared" si="8"/>
        <v>22.65</v>
      </c>
      <c r="Y21" s="155">
        <f t="shared" si="8"/>
        <v>23.1</v>
      </c>
      <c r="Z21" s="155">
        <f t="shared" si="8"/>
        <v>23.56</v>
      </c>
      <c r="AA21" s="144"/>
      <c r="AB21" s="85"/>
    </row>
    <row r="22" spans="1:28" ht="15" customHeight="1" x14ac:dyDescent="0.25">
      <c r="A22" s="6"/>
      <c r="E22" s="157" t="s">
        <v>160</v>
      </c>
      <c r="F22" s="158"/>
      <c r="G22" s="158">
        <f>ROUND(G21*1.035,2)</f>
        <v>16.75</v>
      </c>
      <c r="H22" s="158">
        <f>ROUND(G22*1.02,2)</f>
        <v>17.09</v>
      </c>
      <c r="I22" s="158">
        <f t="shared" si="8"/>
        <v>17.43</v>
      </c>
      <c r="J22" s="158">
        <f t="shared" si="8"/>
        <v>17.78</v>
      </c>
      <c r="K22" s="158">
        <f t="shared" si="8"/>
        <v>18.14</v>
      </c>
      <c r="L22" s="158">
        <f t="shared" si="8"/>
        <v>18.5</v>
      </c>
      <c r="M22" s="158">
        <f t="shared" si="8"/>
        <v>18.87</v>
      </c>
      <c r="N22" s="158">
        <f t="shared" si="8"/>
        <v>19.25</v>
      </c>
      <c r="O22" s="158">
        <f t="shared" si="8"/>
        <v>19.64</v>
      </c>
      <c r="P22" s="158">
        <f t="shared" si="8"/>
        <v>20.03</v>
      </c>
      <c r="Q22" s="158">
        <f t="shared" si="8"/>
        <v>20.43</v>
      </c>
      <c r="R22" s="158">
        <f t="shared" si="8"/>
        <v>20.84</v>
      </c>
      <c r="S22" s="158">
        <f t="shared" si="8"/>
        <v>21.26</v>
      </c>
      <c r="T22" s="158">
        <f t="shared" si="8"/>
        <v>21.69</v>
      </c>
      <c r="U22" s="158">
        <f t="shared" si="8"/>
        <v>22.12</v>
      </c>
      <c r="V22" s="158">
        <f t="shared" si="8"/>
        <v>22.56</v>
      </c>
      <c r="W22" s="158">
        <f t="shared" si="8"/>
        <v>23.01</v>
      </c>
      <c r="X22" s="158">
        <f t="shared" si="8"/>
        <v>23.47</v>
      </c>
      <c r="Y22" s="158">
        <f t="shared" si="8"/>
        <v>23.94</v>
      </c>
      <c r="Z22" s="158">
        <f t="shared" si="8"/>
        <v>24.42</v>
      </c>
      <c r="AA22" s="144" t="s">
        <v>12</v>
      </c>
      <c r="AB22" s="85"/>
    </row>
    <row r="23" spans="1:28" ht="15" customHeight="1" x14ac:dyDescent="0.25">
      <c r="A23" s="147"/>
      <c r="E23" s="161" t="s">
        <v>168</v>
      </c>
      <c r="F23" s="162"/>
      <c r="G23" s="162">
        <f>ROUND(G22*1.031,2)</f>
        <v>17.27</v>
      </c>
      <c r="H23" s="162">
        <f>ROUND(G23*1.02,2)</f>
        <v>17.62</v>
      </c>
      <c r="I23" s="162">
        <f t="shared" si="8"/>
        <v>17.97</v>
      </c>
      <c r="J23" s="162">
        <f t="shared" si="8"/>
        <v>18.329999999999998</v>
      </c>
      <c r="K23" s="162">
        <f t="shared" si="8"/>
        <v>18.7</v>
      </c>
      <c r="L23" s="162">
        <f t="shared" si="8"/>
        <v>19.07</v>
      </c>
      <c r="M23" s="162">
        <f t="shared" si="8"/>
        <v>19.45</v>
      </c>
      <c r="N23" s="162">
        <f t="shared" si="8"/>
        <v>19.84</v>
      </c>
      <c r="O23" s="162">
        <f t="shared" si="8"/>
        <v>20.239999999999998</v>
      </c>
      <c r="P23" s="162">
        <f t="shared" si="8"/>
        <v>20.64</v>
      </c>
      <c r="Q23" s="162">
        <f t="shared" si="8"/>
        <v>21.05</v>
      </c>
      <c r="R23" s="162">
        <f t="shared" si="8"/>
        <v>21.47</v>
      </c>
      <c r="S23" s="162">
        <f t="shared" si="8"/>
        <v>21.9</v>
      </c>
      <c r="T23" s="162">
        <f t="shared" si="8"/>
        <v>22.34</v>
      </c>
      <c r="U23" s="162">
        <f t="shared" si="8"/>
        <v>22.79</v>
      </c>
      <c r="V23" s="162">
        <f t="shared" si="8"/>
        <v>23.25</v>
      </c>
      <c r="W23" s="162">
        <f t="shared" si="8"/>
        <v>23.72</v>
      </c>
      <c r="X23" s="162">
        <f t="shared" si="8"/>
        <v>24.19</v>
      </c>
      <c r="Y23" s="162">
        <f t="shared" si="8"/>
        <v>24.67</v>
      </c>
      <c r="Z23" s="162">
        <f t="shared" si="8"/>
        <v>25.16</v>
      </c>
      <c r="AA23" s="148"/>
      <c r="AB23" s="85"/>
    </row>
    <row r="24" spans="1:28" ht="15" hidden="1" customHeight="1" x14ac:dyDescent="0.25">
      <c r="A24" s="6"/>
      <c r="E24" s="139" t="s">
        <v>122</v>
      </c>
      <c r="F24" s="2">
        <v>14.68</v>
      </c>
      <c r="G24" s="2">
        <v>15.61</v>
      </c>
      <c r="H24" s="2">
        <v>15.79</v>
      </c>
      <c r="I24" s="2">
        <v>15.94</v>
      </c>
      <c r="J24" s="2">
        <v>16.09</v>
      </c>
      <c r="K24" s="2">
        <v>16.239999999999998</v>
      </c>
      <c r="L24" s="2">
        <v>16.420000000000002</v>
      </c>
      <c r="M24" s="2">
        <v>16.600000000000001</v>
      </c>
      <c r="N24" s="2">
        <v>16.739999999999998</v>
      </c>
      <c r="O24" s="2">
        <v>16.920000000000002</v>
      </c>
      <c r="P24" s="2">
        <v>17.079999999999998</v>
      </c>
      <c r="Q24" s="2">
        <v>17.260000000000002</v>
      </c>
      <c r="R24" s="2">
        <v>17.43</v>
      </c>
      <c r="S24" s="2">
        <v>17.62</v>
      </c>
      <c r="T24" s="2">
        <v>17.78</v>
      </c>
      <c r="U24" s="2">
        <v>17.97</v>
      </c>
      <c r="V24" s="2">
        <v>18.16</v>
      </c>
      <c r="W24" s="2">
        <v>18.32</v>
      </c>
      <c r="X24" s="2">
        <v>18.5</v>
      </c>
      <c r="Y24" s="2">
        <v>18.7</v>
      </c>
      <c r="Z24" s="2">
        <v>18.899999999999999</v>
      </c>
      <c r="AA24" s="144"/>
      <c r="AB24" s="85"/>
    </row>
    <row r="25" spans="1:28" ht="15" hidden="1" customHeight="1" x14ac:dyDescent="0.25">
      <c r="A25" s="6">
        <v>4</v>
      </c>
      <c r="E25" s="139" t="s">
        <v>127</v>
      </c>
      <c r="G25" s="2">
        <v>16.079999999999998</v>
      </c>
      <c r="H25" s="2">
        <f t="shared" ref="H25:Z25" si="9">ROUND(H24*1.03,2)</f>
        <v>16.260000000000002</v>
      </c>
      <c r="I25" s="2">
        <f t="shared" si="9"/>
        <v>16.420000000000002</v>
      </c>
      <c r="J25" s="2">
        <f t="shared" si="9"/>
        <v>16.57</v>
      </c>
      <c r="K25" s="2">
        <f t="shared" si="9"/>
        <v>16.73</v>
      </c>
      <c r="L25" s="2">
        <f t="shared" si="9"/>
        <v>16.91</v>
      </c>
      <c r="M25" s="2">
        <f t="shared" si="9"/>
        <v>17.100000000000001</v>
      </c>
      <c r="N25" s="2">
        <f t="shared" si="9"/>
        <v>17.239999999999998</v>
      </c>
      <c r="O25" s="2">
        <f t="shared" si="9"/>
        <v>17.43</v>
      </c>
      <c r="P25" s="2">
        <f t="shared" si="9"/>
        <v>17.59</v>
      </c>
      <c r="Q25" s="2">
        <f t="shared" si="9"/>
        <v>17.78</v>
      </c>
      <c r="R25" s="2">
        <f t="shared" si="9"/>
        <v>17.95</v>
      </c>
      <c r="S25" s="2">
        <f t="shared" si="9"/>
        <v>18.149999999999999</v>
      </c>
      <c r="T25" s="2">
        <f t="shared" si="9"/>
        <v>18.309999999999999</v>
      </c>
      <c r="U25" s="2">
        <f t="shared" si="9"/>
        <v>18.510000000000002</v>
      </c>
      <c r="V25" s="2">
        <f t="shared" si="9"/>
        <v>18.7</v>
      </c>
      <c r="W25" s="2">
        <f t="shared" si="9"/>
        <v>18.87</v>
      </c>
      <c r="X25" s="2">
        <f t="shared" si="9"/>
        <v>19.059999999999999</v>
      </c>
      <c r="Y25" s="2">
        <f t="shared" si="9"/>
        <v>19.260000000000002</v>
      </c>
      <c r="Z25" s="2">
        <f t="shared" si="9"/>
        <v>19.47</v>
      </c>
      <c r="AA25" s="144"/>
      <c r="AB25" s="85"/>
    </row>
    <row r="26" spans="1:28" ht="15" hidden="1" customHeight="1" x14ac:dyDescent="0.25">
      <c r="A26" s="6"/>
      <c r="E26" s="139" t="s">
        <v>128</v>
      </c>
      <c r="G26" s="2">
        <f>ROUND(G25*1.03,2)</f>
        <v>16.559999999999999</v>
      </c>
      <c r="H26" s="2">
        <f>ROUND(G26*1.01,2)</f>
        <v>16.73</v>
      </c>
      <c r="I26" s="2">
        <f t="shared" ref="I26:Z26" si="10">ROUND(H26*1.01,2)</f>
        <v>16.899999999999999</v>
      </c>
      <c r="J26" s="2">
        <f t="shared" si="10"/>
        <v>17.07</v>
      </c>
      <c r="K26" s="2">
        <f t="shared" si="10"/>
        <v>17.239999999999998</v>
      </c>
      <c r="L26" s="2">
        <f t="shared" si="10"/>
        <v>17.41</v>
      </c>
      <c r="M26" s="2">
        <f t="shared" si="10"/>
        <v>17.579999999999998</v>
      </c>
      <c r="N26" s="2">
        <f t="shared" si="10"/>
        <v>17.760000000000002</v>
      </c>
      <c r="O26" s="2">
        <f t="shared" si="10"/>
        <v>17.940000000000001</v>
      </c>
      <c r="P26" s="2">
        <f t="shared" si="10"/>
        <v>18.12</v>
      </c>
      <c r="Q26" s="2">
        <f t="shared" si="10"/>
        <v>18.3</v>
      </c>
      <c r="R26" s="2">
        <f t="shared" si="10"/>
        <v>18.48</v>
      </c>
      <c r="S26" s="2">
        <f t="shared" si="10"/>
        <v>18.66</v>
      </c>
      <c r="T26" s="2">
        <f t="shared" si="10"/>
        <v>18.850000000000001</v>
      </c>
      <c r="U26" s="2">
        <f t="shared" si="10"/>
        <v>19.04</v>
      </c>
      <c r="V26" s="2">
        <f t="shared" si="10"/>
        <v>19.23</v>
      </c>
      <c r="W26" s="2">
        <f t="shared" si="10"/>
        <v>19.420000000000002</v>
      </c>
      <c r="X26" s="2">
        <f t="shared" si="10"/>
        <v>19.61</v>
      </c>
      <c r="Y26" s="2">
        <f t="shared" si="10"/>
        <v>19.809999999999999</v>
      </c>
      <c r="Z26" s="2">
        <f t="shared" si="10"/>
        <v>20.010000000000002</v>
      </c>
      <c r="AA26" s="144"/>
      <c r="AB26" s="85"/>
    </row>
    <row r="27" spans="1:28" ht="15" customHeight="1" x14ac:dyDescent="0.25">
      <c r="A27" s="6">
        <v>4</v>
      </c>
      <c r="E27" s="154" t="s">
        <v>129</v>
      </c>
      <c r="F27" s="155"/>
      <c r="G27" s="155">
        <f>ROUND(G26*1.03,2)</f>
        <v>17.059999999999999</v>
      </c>
      <c r="H27" s="155">
        <f>ROUND(G27*1.02,2)</f>
        <v>17.399999999999999</v>
      </c>
      <c r="I27" s="155">
        <f t="shared" ref="I27:Z29" si="11">ROUND(H27*1.02,2)</f>
        <v>17.75</v>
      </c>
      <c r="J27" s="155">
        <f t="shared" si="11"/>
        <v>18.11</v>
      </c>
      <c r="K27" s="155">
        <f t="shared" si="11"/>
        <v>18.47</v>
      </c>
      <c r="L27" s="155">
        <f t="shared" si="11"/>
        <v>18.84</v>
      </c>
      <c r="M27" s="155">
        <f t="shared" si="11"/>
        <v>19.22</v>
      </c>
      <c r="N27" s="155">
        <f t="shared" si="11"/>
        <v>19.600000000000001</v>
      </c>
      <c r="O27" s="155">
        <f t="shared" si="11"/>
        <v>19.989999999999998</v>
      </c>
      <c r="P27" s="155">
        <f t="shared" si="11"/>
        <v>20.39</v>
      </c>
      <c r="Q27" s="155">
        <f t="shared" si="11"/>
        <v>20.8</v>
      </c>
      <c r="R27" s="155">
        <f t="shared" si="11"/>
        <v>21.22</v>
      </c>
      <c r="S27" s="155">
        <f t="shared" si="11"/>
        <v>21.64</v>
      </c>
      <c r="T27" s="155">
        <f t="shared" si="11"/>
        <v>22.07</v>
      </c>
      <c r="U27" s="155">
        <f t="shared" si="11"/>
        <v>22.51</v>
      </c>
      <c r="V27" s="155">
        <f t="shared" si="11"/>
        <v>22.96</v>
      </c>
      <c r="W27" s="155">
        <f t="shared" si="11"/>
        <v>23.42</v>
      </c>
      <c r="X27" s="155">
        <f t="shared" si="11"/>
        <v>23.89</v>
      </c>
      <c r="Y27" s="155">
        <f t="shared" si="11"/>
        <v>24.37</v>
      </c>
      <c r="Z27" s="155">
        <f t="shared" si="11"/>
        <v>24.86</v>
      </c>
      <c r="AA27" s="144"/>
      <c r="AB27" s="85"/>
    </row>
    <row r="28" spans="1:28" ht="15" customHeight="1" x14ac:dyDescent="0.25">
      <c r="A28" s="6"/>
      <c r="E28" s="157" t="s">
        <v>160</v>
      </c>
      <c r="F28" s="158"/>
      <c r="G28" s="158">
        <f>ROUND(G27*1.035,2)</f>
        <v>17.66</v>
      </c>
      <c r="H28" s="158">
        <f t="shared" ref="H28:W29" si="12">ROUND(G28*1.02,2)</f>
        <v>18.010000000000002</v>
      </c>
      <c r="I28" s="158">
        <f t="shared" si="12"/>
        <v>18.37</v>
      </c>
      <c r="J28" s="158">
        <f t="shared" si="12"/>
        <v>18.739999999999998</v>
      </c>
      <c r="K28" s="158">
        <f t="shared" si="12"/>
        <v>19.11</v>
      </c>
      <c r="L28" s="158">
        <f t="shared" si="12"/>
        <v>19.489999999999998</v>
      </c>
      <c r="M28" s="158">
        <f t="shared" si="12"/>
        <v>19.88</v>
      </c>
      <c r="N28" s="158">
        <f t="shared" si="12"/>
        <v>20.28</v>
      </c>
      <c r="O28" s="158">
        <f t="shared" si="12"/>
        <v>20.69</v>
      </c>
      <c r="P28" s="158">
        <f t="shared" si="12"/>
        <v>21.1</v>
      </c>
      <c r="Q28" s="158">
        <f t="shared" si="12"/>
        <v>21.52</v>
      </c>
      <c r="R28" s="158">
        <f t="shared" si="12"/>
        <v>21.95</v>
      </c>
      <c r="S28" s="158">
        <f t="shared" si="12"/>
        <v>22.39</v>
      </c>
      <c r="T28" s="158">
        <f t="shared" si="12"/>
        <v>22.84</v>
      </c>
      <c r="U28" s="158">
        <f t="shared" si="12"/>
        <v>23.3</v>
      </c>
      <c r="V28" s="158">
        <f t="shared" si="12"/>
        <v>23.77</v>
      </c>
      <c r="W28" s="158">
        <f t="shared" si="12"/>
        <v>24.25</v>
      </c>
      <c r="X28" s="158">
        <f t="shared" si="11"/>
        <v>24.74</v>
      </c>
      <c r="Y28" s="158">
        <f t="shared" si="11"/>
        <v>25.23</v>
      </c>
      <c r="Z28" s="158">
        <f t="shared" si="11"/>
        <v>25.73</v>
      </c>
      <c r="AA28" s="144" t="s">
        <v>12</v>
      </c>
      <c r="AB28" s="85"/>
    </row>
    <row r="29" spans="1:28" ht="15" customHeight="1" x14ac:dyDescent="0.25">
      <c r="A29" s="147"/>
      <c r="E29" s="161" t="s">
        <v>168</v>
      </c>
      <c r="F29" s="162"/>
      <c r="G29" s="162">
        <f>ROUND(G28*1.031,2)</f>
        <v>18.21</v>
      </c>
      <c r="H29" s="162">
        <f t="shared" si="12"/>
        <v>18.57</v>
      </c>
      <c r="I29" s="162">
        <f t="shared" si="12"/>
        <v>18.940000000000001</v>
      </c>
      <c r="J29" s="162">
        <f t="shared" si="12"/>
        <v>19.32</v>
      </c>
      <c r="K29" s="162">
        <f t="shared" si="12"/>
        <v>19.71</v>
      </c>
      <c r="L29" s="162">
        <f t="shared" si="12"/>
        <v>20.100000000000001</v>
      </c>
      <c r="M29" s="162">
        <f t="shared" si="12"/>
        <v>20.5</v>
      </c>
      <c r="N29" s="162">
        <f t="shared" si="12"/>
        <v>20.91</v>
      </c>
      <c r="O29" s="162">
        <f t="shared" si="12"/>
        <v>21.33</v>
      </c>
      <c r="P29" s="162">
        <f t="shared" si="12"/>
        <v>21.76</v>
      </c>
      <c r="Q29" s="162">
        <f t="shared" si="12"/>
        <v>22.2</v>
      </c>
      <c r="R29" s="162">
        <f t="shared" si="12"/>
        <v>22.64</v>
      </c>
      <c r="S29" s="162">
        <f t="shared" si="12"/>
        <v>23.09</v>
      </c>
      <c r="T29" s="162">
        <f t="shared" si="12"/>
        <v>23.55</v>
      </c>
      <c r="U29" s="162">
        <f t="shared" si="12"/>
        <v>24.02</v>
      </c>
      <c r="V29" s="162">
        <f t="shared" si="12"/>
        <v>24.5</v>
      </c>
      <c r="W29" s="162">
        <f t="shared" si="12"/>
        <v>24.99</v>
      </c>
      <c r="X29" s="162">
        <f t="shared" si="11"/>
        <v>25.49</v>
      </c>
      <c r="Y29" s="162">
        <f t="shared" si="11"/>
        <v>26</v>
      </c>
      <c r="Z29" s="162">
        <f t="shared" si="11"/>
        <v>26.52</v>
      </c>
      <c r="AA29" s="145"/>
      <c r="AB29" s="85"/>
    </row>
    <row r="30" spans="1:28" ht="15" hidden="1" customHeight="1" x14ac:dyDescent="0.25">
      <c r="A30" s="6"/>
      <c r="E30" s="141" t="s">
        <v>122</v>
      </c>
      <c r="F30" s="17">
        <v>15.34</v>
      </c>
      <c r="G30" s="17">
        <v>16.309999999999999</v>
      </c>
      <c r="H30" s="17">
        <v>16.489999999999998</v>
      </c>
      <c r="I30" s="17">
        <v>16.66</v>
      </c>
      <c r="J30" s="17">
        <v>16.829999999999998</v>
      </c>
      <c r="K30" s="17">
        <v>16.989999999999998</v>
      </c>
      <c r="L30" s="17">
        <v>17.14</v>
      </c>
      <c r="M30" s="17">
        <v>17.329999999999998</v>
      </c>
      <c r="N30" s="17">
        <v>17.489999999999998</v>
      </c>
      <c r="O30" s="17">
        <v>17.690000000000001</v>
      </c>
      <c r="P30" s="17">
        <v>17.84</v>
      </c>
      <c r="Q30" s="17">
        <v>18.03</v>
      </c>
      <c r="R30" s="17">
        <v>18.22</v>
      </c>
      <c r="S30" s="17">
        <v>18.39</v>
      </c>
      <c r="T30" s="17">
        <v>18.559999999999999</v>
      </c>
      <c r="U30" s="17">
        <v>18.77</v>
      </c>
      <c r="V30" s="17">
        <v>18.96</v>
      </c>
      <c r="W30" s="17">
        <v>19.13</v>
      </c>
      <c r="X30" s="17">
        <v>19.34</v>
      </c>
      <c r="Y30" s="17">
        <v>19.53</v>
      </c>
      <c r="Z30" s="17">
        <v>19.7</v>
      </c>
      <c r="AA30" s="144"/>
      <c r="AB30" s="85"/>
    </row>
    <row r="31" spans="1:28" ht="15" hidden="1" customHeight="1" x14ac:dyDescent="0.25">
      <c r="A31" s="6">
        <v>5</v>
      </c>
      <c r="E31" s="141" t="s">
        <v>127</v>
      </c>
      <c r="F31" s="17"/>
      <c r="G31" s="17">
        <v>16.8</v>
      </c>
      <c r="H31" s="17">
        <f t="shared" ref="H31:Z31" si="13">ROUND(H30*1.03,2)</f>
        <v>16.98</v>
      </c>
      <c r="I31" s="17">
        <f t="shared" si="13"/>
        <v>17.16</v>
      </c>
      <c r="J31" s="17">
        <f t="shared" si="13"/>
        <v>17.329999999999998</v>
      </c>
      <c r="K31" s="17">
        <f t="shared" si="13"/>
        <v>17.5</v>
      </c>
      <c r="L31" s="17">
        <f t="shared" si="13"/>
        <v>17.649999999999999</v>
      </c>
      <c r="M31" s="17">
        <f t="shared" si="13"/>
        <v>17.850000000000001</v>
      </c>
      <c r="N31" s="17">
        <f t="shared" si="13"/>
        <v>18.010000000000002</v>
      </c>
      <c r="O31" s="17">
        <f t="shared" si="13"/>
        <v>18.22</v>
      </c>
      <c r="P31" s="17">
        <f t="shared" si="13"/>
        <v>18.38</v>
      </c>
      <c r="Q31" s="17">
        <f t="shared" si="13"/>
        <v>18.57</v>
      </c>
      <c r="R31" s="17">
        <f t="shared" si="13"/>
        <v>18.77</v>
      </c>
      <c r="S31" s="17">
        <f t="shared" si="13"/>
        <v>18.940000000000001</v>
      </c>
      <c r="T31" s="17">
        <f t="shared" si="13"/>
        <v>19.12</v>
      </c>
      <c r="U31" s="17">
        <f t="shared" si="13"/>
        <v>19.329999999999998</v>
      </c>
      <c r="V31" s="17">
        <f t="shared" si="13"/>
        <v>19.53</v>
      </c>
      <c r="W31" s="17">
        <f t="shared" si="13"/>
        <v>19.7</v>
      </c>
      <c r="X31" s="17">
        <f t="shared" si="13"/>
        <v>19.920000000000002</v>
      </c>
      <c r="Y31" s="17">
        <f t="shared" si="13"/>
        <v>20.12</v>
      </c>
      <c r="Z31" s="17">
        <f t="shared" si="13"/>
        <v>20.29</v>
      </c>
      <c r="AA31" s="144"/>
      <c r="AB31" s="85"/>
    </row>
    <row r="32" spans="1:28" ht="15" hidden="1" customHeight="1" x14ac:dyDescent="0.25">
      <c r="A32" s="6"/>
      <c r="E32" s="141" t="s">
        <v>128</v>
      </c>
      <c r="F32" s="17"/>
      <c r="G32" s="17">
        <f>ROUND(G31*1.03,2)</f>
        <v>17.3</v>
      </c>
      <c r="H32" s="17">
        <f>ROUND(G32*1.01,2)</f>
        <v>17.47</v>
      </c>
      <c r="I32" s="17">
        <f t="shared" ref="I32:Z32" si="14">ROUND(H32*1.01,2)</f>
        <v>17.64</v>
      </c>
      <c r="J32" s="17">
        <f t="shared" si="14"/>
        <v>17.82</v>
      </c>
      <c r="K32" s="17">
        <f t="shared" si="14"/>
        <v>18</v>
      </c>
      <c r="L32" s="17">
        <f t="shared" si="14"/>
        <v>18.18</v>
      </c>
      <c r="M32" s="17">
        <f t="shared" si="14"/>
        <v>18.36</v>
      </c>
      <c r="N32" s="17">
        <f t="shared" si="14"/>
        <v>18.54</v>
      </c>
      <c r="O32" s="17">
        <f t="shared" si="14"/>
        <v>18.73</v>
      </c>
      <c r="P32" s="17">
        <f t="shared" si="14"/>
        <v>18.920000000000002</v>
      </c>
      <c r="Q32" s="17">
        <f t="shared" si="14"/>
        <v>19.11</v>
      </c>
      <c r="R32" s="17">
        <f t="shared" si="14"/>
        <v>19.3</v>
      </c>
      <c r="S32" s="17">
        <f t="shared" si="14"/>
        <v>19.489999999999998</v>
      </c>
      <c r="T32" s="17">
        <f t="shared" si="14"/>
        <v>19.68</v>
      </c>
      <c r="U32" s="17">
        <f t="shared" si="14"/>
        <v>19.88</v>
      </c>
      <c r="V32" s="17">
        <f t="shared" si="14"/>
        <v>20.079999999999998</v>
      </c>
      <c r="W32" s="17">
        <f t="shared" si="14"/>
        <v>20.28</v>
      </c>
      <c r="X32" s="17">
        <f t="shared" si="14"/>
        <v>20.48</v>
      </c>
      <c r="Y32" s="17">
        <f t="shared" si="14"/>
        <v>20.68</v>
      </c>
      <c r="Z32" s="17">
        <f t="shared" si="14"/>
        <v>20.89</v>
      </c>
      <c r="AA32" s="144"/>
      <c r="AB32" s="85"/>
    </row>
    <row r="33" spans="1:28" ht="15" customHeight="1" x14ac:dyDescent="0.25">
      <c r="A33" s="6">
        <v>5</v>
      </c>
      <c r="E33" s="154" t="s">
        <v>129</v>
      </c>
      <c r="F33" s="155"/>
      <c r="G33" s="155">
        <f>ROUND(G32*1.03,2)</f>
        <v>17.82</v>
      </c>
      <c r="H33" s="155">
        <f>ROUND(G33*1.02,2)</f>
        <v>18.18</v>
      </c>
      <c r="I33" s="155">
        <f t="shared" ref="I33:Z35" si="15">ROUND(H33*1.02,2)</f>
        <v>18.54</v>
      </c>
      <c r="J33" s="155">
        <f t="shared" si="15"/>
        <v>18.91</v>
      </c>
      <c r="K33" s="155">
        <f t="shared" si="15"/>
        <v>19.29</v>
      </c>
      <c r="L33" s="155">
        <f t="shared" si="15"/>
        <v>19.68</v>
      </c>
      <c r="M33" s="155">
        <f t="shared" si="15"/>
        <v>20.07</v>
      </c>
      <c r="N33" s="155">
        <f t="shared" si="15"/>
        <v>20.47</v>
      </c>
      <c r="O33" s="155">
        <f t="shared" si="15"/>
        <v>20.88</v>
      </c>
      <c r="P33" s="155">
        <f t="shared" si="15"/>
        <v>21.3</v>
      </c>
      <c r="Q33" s="155">
        <f t="shared" si="15"/>
        <v>21.73</v>
      </c>
      <c r="R33" s="155">
        <f t="shared" si="15"/>
        <v>22.16</v>
      </c>
      <c r="S33" s="155">
        <f t="shared" si="15"/>
        <v>22.6</v>
      </c>
      <c r="T33" s="155">
        <f t="shared" si="15"/>
        <v>23.05</v>
      </c>
      <c r="U33" s="155">
        <f t="shared" si="15"/>
        <v>23.51</v>
      </c>
      <c r="V33" s="155">
        <f t="shared" si="15"/>
        <v>23.98</v>
      </c>
      <c r="W33" s="155">
        <f t="shared" si="15"/>
        <v>24.46</v>
      </c>
      <c r="X33" s="155">
        <f t="shared" si="15"/>
        <v>24.95</v>
      </c>
      <c r="Y33" s="155">
        <f t="shared" si="15"/>
        <v>25.45</v>
      </c>
      <c r="Z33" s="155">
        <f t="shared" si="15"/>
        <v>25.96</v>
      </c>
      <c r="AA33" s="144"/>
      <c r="AB33" s="85"/>
    </row>
    <row r="34" spans="1:28" ht="15" customHeight="1" x14ac:dyDescent="0.25">
      <c r="A34" s="6"/>
      <c r="E34" s="157" t="s">
        <v>160</v>
      </c>
      <c r="F34" s="158"/>
      <c r="G34" s="158">
        <f>ROUND(G33*1.035,2)</f>
        <v>18.440000000000001</v>
      </c>
      <c r="H34" s="158">
        <f t="shared" ref="H34:W35" si="16">ROUND(G34*1.02,2)</f>
        <v>18.809999999999999</v>
      </c>
      <c r="I34" s="158">
        <f t="shared" si="16"/>
        <v>19.190000000000001</v>
      </c>
      <c r="J34" s="158">
        <f t="shared" si="16"/>
        <v>19.57</v>
      </c>
      <c r="K34" s="158">
        <f t="shared" si="16"/>
        <v>19.96</v>
      </c>
      <c r="L34" s="158">
        <f t="shared" si="16"/>
        <v>20.36</v>
      </c>
      <c r="M34" s="158">
        <f t="shared" si="16"/>
        <v>20.77</v>
      </c>
      <c r="N34" s="158">
        <f t="shared" si="16"/>
        <v>21.19</v>
      </c>
      <c r="O34" s="158">
        <f t="shared" si="16"/>
        <v>21.61</v>
      </c>
      <c r="P34" s="158">
        <f t="shared" si="16"/>
        <v>22.04</v>
      </c>
      <c r="Q34" s="158">
        <f t="shared" si="16"/>
        <v>22.48</v>
      </c>
      <c r="R34" s="158">
        <f t="shared" si="16"/>
        <v>22.93</v>
      </c>
      <c r="S34" s="158">
        <f t="shared" si="16"/>
        <v>23.39</v>
      </c>
      <c r="T34" s="158">
        <f t="shared" si="16"/>
        <v>23.86</v>
      </c>
      <c r="U34" s="158">
        <f t="shared" si="16"/>
        <v>24.34</v>
      </c>
      <c r="V34" s="158">
        <f t="shared" si="16"/>
        <v>24.83</v>
      </c>
      <c r="W34" s="158">
        <f t="shared" si="16"/>
        <v>25.33</v>
      </c>
      <c r="X34" s="158">
        <f t="shared" si="15"/>
        <v>25.84</v>
      </c>
      <c r="Y34" s="158">
        <f t="shared" si="15"/>
        <v>26.36</v>
      </c>
      <c r="Z34" s="158">
        <f t="shared" si="15"/>
        <v>26.89</v>
      </c>
      <c r="AA34" s="144" t="s">
        <v>12</v>
      </c>
      <c r="AB34" s="85"/>
    </row>
    <row r="35" spans="1:28" ht="15" customHeight="1" x14ac:dyDescent="0.25">
      <c r="A35" s="147"/>
      <c r="E35" s="161" t="s">
        <v>168</v>
      </c>
      <c r="F35" s="162"/>
      <c r="G35" s="162">
        <f>ROUND(G34*1.031,2)</f>
        <v>19.010000000000002</v>
      </c>
      <c r="H35" s="162">
        <f t="shared" si="16"/>
        <v>19.39</v>
      </c>
      <c r="I35" s="162">
        <f t="shared" si="16"/>
        <v>19.78</v>
      </c>
      <c r="J35" s="162">
        <f t="shared" si="16"/>
        <v>20.18</v>
      </c>
      <c r="K35" s="162">
        <f t="shared" si="16"/>
        <v>20.58</v>
      </c>
      <c r="L35" s="162">
        <f t="shared" si="16"/>
        <v>20.99</v>
      </c>
      <c r="M35" s="162">
        <f t="shared" si="16"/>
        <v>21.41</v>
      </c>
      <c r="N35" s="162">
        <f t="shared" si="16"/>
        <v>21.84</v>
      </c>
      <c r="O35" s="162">
        <f t="shared" si="16"/>
        <v>22.28</v>
      </c>
      <c r="P35" s="162">
        <f t="shared" si="16"/>
        <v>22.73</v>
      </c>
      <c r="Q35" s="162">
        <f t="shared" si="16"/>
        <v>23.18</v>
      </c>
      <c r="R35" s="162">
        <f t="shared" si="16"/>
        <v>23.64</v>
      </c>
      <c r="S35" s="162">
        <f t="shared" si="16"/>
        <v>24.11</v>
      </c>
      <c r="T35" s="162">
        <f t="shared" si="16"/>
        <v>24.59</v>
      </c>
      <c r="U35" s="162">
        <f t="shared" si="16"/>
        <v>25.08</v>
      </c>
      <c r="V35" s="162">
        <f t="shared" si="16"/>
        <v>25.58</v>
      </c>
      <c r="W35" s="162">
        <f t="shared" si="16"/>
        <v>26.09</v>
      </c>
      <c r="X35" s="162">
        <f t="shared" si="15"/>
        <v>26.61</v>
      </c>
      <c r="Y35" s="162">
        <f t="shared" si="15"/>
        <v>27.14</v>
      </c>
      <c r="Z35" s="162">
        <f t="shared" si="15"/>
        <v>27.68</v>
      </c>
      <c r="AA35" s="145"/>
      <c r="AB35" s="85"/>
    </row>
    <row r="36" spans="1:28" ht="15" hidden="1" customHeight="1" x14ac:dyDescent="0.25">
      <c r="A36" s="6"/>
      <c r="E36" s="141" t="s">
        <v>122</v>
      </c>
      <c r="F36" s="17">
        <v>15.91</v>
      </c>
      <c r="G36" s="17">
        <v>16.93</v>
      </c>
      <c r="H36" s="17">
        <v>17.09</v>
      </c>
      <c r="I36" s="17">
        <v>17.27</v>
      </c>
      <c r="J36" s="17">
        <v>17.440000000000001</v>
      </c>
      <c r="K36" s="17">
        <v>17.63</v>
      </c>
      <c r="L36" s="17">
        <v>17.79</v>
      </c>
      <c r="M36" s="17">
        <v>17.98</v>
      </c>
      <c r="N36" s="17">
        <v>18.170000000000002</v>
      </c>
      <c r="O36" s="17">
        <v>18.329999999999998</v>
      </c>
      <c r="P36" s="17">
        <v>18.510000000000002</v>
      </c>
      <c r="Q36" s="17">
        <v>18.71</v>
      </c>
      <c r="R36" s="17">
        <v>18.91</v>
      </c>
      <c r="S36" s="17">
        <v>19.079999999999998</v>
      </c>
      <c r="T36" s="17">
        <v>19.260000000000002</v>
      </c>
      <c r="U36" s="17">
        <v>19.48</v>
      </c>
      <c r="V36" s="17">
        <v>19.649999999999999</v>
      </c>
      <c r="W36" s="17">
        <v>19.850000000000001</v>
      </c>
      <c r="X36" s="17">
        <v>20.059999999999999</v>
      </c>
      <c r="Y36" s="17">
        <v>20.260000000000002</v>
      </c>
      <c r="Z36" s="17">
        <v>20.46</v>
      </c>
      <c r="AA36" s="144"/>
      <c r="AB36" s="85"/>
    </row>
    <row r="37" spans="1:28" ht="15" hidden="1" customHeight="1" x14ac:dyDescent="0.25">
      <c r="A37" s="6">
        <v>6</v>
      </c>
      <c r="E37" s="141" t="s">
        <v>127</v>
      </c>
      <c r="F37" s="17"/>
      <c r="G37" s="17">
        <f>ROUND(G36*1.03,2)</f>
        <v>17.440000000000001</v>
      </c>
      <c r="H37" s="17">
        <f t="shared" ref="H37:Z37" si="17">ROUND(H36*1.03,2)</f>
        <v>17.600000000000001</v>
      </c>
      <c r="I37" s="17">
        <f t="shared" si="17"/>
        <v>17.79</v>
      </c>
      <c r="J37" s="17">
        <f t="shared" si="17"/>
        <v>17.96</v>
      </c>
      <c r="K37" s="17">
        <f t="shared" si="17"/>
        <v>18.16</v>
      </c>
      <c r="L37" s="17">
        <f t="shared" si="17"/>
        <v>18.32</v>
      </c>
      <c r="M37" s="17">
        <f t="shared" si="17"/>
        <v>18.52</v>
      </c>
      <c r="N37" s="17">
        <f t="shared" si="17"/>
        <v>18.72</v>
      </c>
      <c r="O37" s="17">
        <f t="shared" si="17"/>
        <v>18.88</v>
      </c>
      <c r="P37" s="17">
        <f t="shared" si="17"/>
        <v>19.07</v>
      </c>
      <c r="Q37" s="17">
        <f t="shared" si="17"/>
        <v>19.27</v>
      </c>
      <c r="R37" s="17">
        <f t="shared" si="17"/>
        <v>19.48</v>
      </c>
      <c r="S37" s="17">
        <f t="shared" si="17"/>
        <v>19.649999999999999</v>
      </c>
      <c r="T37" s="17">
        <f t="shared" si="17"/>
        <v>19.84</v>
      </c>
      <c r="U37" s="17">
        <f t="shared" si="17"/>
        <v>20.059999999999999</v>
      </c>
      <c r="V37" s="17">
        <f t="shared" si="17"/>
        <v>20.239999999999998</v>
      </c>
      <c r="W37" s="17">
        <f t="shared" si="17"/>
        <v>20.45</v>
      </c>
      <c r="X37" s="17">
        <f t="shared" si="17"/>
        <v>20.66</v>
      </c>
      <c r="Y37" s="17">
        <f t="shared" si="17"/>
        <v>20.87</v>
      </c>
      <c r="Z37" s="17">
        <f t="shared" si="17"/>
        <v>21.07</v>
      </c>
      <c r="AA37" s="144"/>
      <c r="AB37" s="85"/>
    </row>
    <row r="38" spans="1:28" ht="15" hidden="1" customHeight="1" x14ac:dyDescent="0.25">
      <c r="A38" s="6"/>
      <c r="E38" s="141" t="s">
        <v>128</v>
      </c>
      <c r="F38" s="17"/>
      <c r="G38" s="17">
        <f>ROUND(G37*1.03,2)</f>
        <v>17.96</v>
      </c>
      <c r="H38" s="17">
        <f>ROUND(G38*1.01,2)</f>
        <v>18.14</v>
      </c>
      <c r="I38" s="17">
        <f t="shared" ref="I38:Z38" si="18">ROUND(H38*1.01,2)</f>
        <v>18.32</v>
      </c>
      <c r="J38" s="17">
        <f t="shared" si="18"/>
        <v>18.5</v>
      </c>
      <c r="K38" s="17">
        <f t="shared" si="18"/>
        <v>18.690000000000001</v>
      </c>
      <c r="L38" s="17">
        <f t="shared" si="18"/>
        <v>18.88</v>
      </c>
      <c r="M38" s="17">
        <f t="shared" si="18"/>
        <v>19.07</v>
      </c>
      <c r="N38" s="17">
        <f t="shared" si="18"/>
        <v>19.260000000000002</v>
      </c>
      <c r="O38" s="17">
        <f t="shared" si="18"/>
        <v>19.45</v>
      </c>
      <c r="P38" s="17">
        <f t="shared" si="18"/>
        <v>19.64</v>
      </c>
      <c r="Q38" s="17">
        <f t="shared" si="18"/>
        <v>19.84</v>
      </c>
      <c r="R38" s="17">
        <f t="shared" si="18"/>
        <v>20.04</v>
      </c>
      <c r="S38" s="17">
        <f t="shared" si="18"/>
        <v>20.239999999999998</v>
      </c>
      <c r="T38" s="17">
        <f t="shared" si="18"/>
        <v>20.440000000000001</v>
      </c>
      <c r="U38" s="17">
        <f t="shared" si="18"/>
        <v>20.64</v>
      </c>
      <c r="V38" s="17">
        <f t="shared" si="18"/>
        <v>20.85</v>
      </c>
      <c r="W38" s="17">
        <f t="shared" si="18"/>
        <v>21.06</v>
      </c>
      <c r="X38" s="17">
        <f t="shared" si="18"/>
        <v>21.27</v>
      </c>
      <c r="Y38" s="17">
        <f t="shared" si="18"/>
        <v>21.48</v>
      </c>
      <c r="Z38" s="17">
        <f t="shared" si="18"/>
        <v>21.69</v>
      </c>
      <c r="AA38" s="144"/>
      <c r="AB38" s="85"/>
    </row>
    <row r="39" spans="1:28" ht="15" customHeight="1" x14ac:dyDescent="0.25">
      <c r="A39" s="6">
        <v>6</v>
      </c>
      <c r="E39" s="154" t="s">
        <v>129</v>
      </c>
      <c r="F39" s="155"/>
      <c r="G39" s="155">
        <f>ROUND(G38*1.03,2)</f>
        <v>18.5</v>
      </c>
      <c r="H39" s="155">
        <f>ROUND(G39*1.02,2)</f>
        <v>18.87</v>
      </c>
      <c r="I39" s="155">
        <f t="shared" ref="I39:Z41" si="19">ROUND(H39*1.02,2)</f>
        <v>19.25</v>
      </c>
      <c r="J39" s="155">
        <f t="shared" si="19"/>
        <v>19.64</v>
      </c>
      <c r="K39" s="155">
        <f t="shared" si="19"/>
        <v>20.03</v>
      </c>
      <c r="L39" s="155">
        <f t="shared" si="19"/>
        <v>20.43</v>
      </c>
      <c r="M39" s="155">
        <f t="shared" si="19"/>
        <v>20.84</v>
      </c>
      <c r="N39" s="155">
        <f t="shared" si="19"/>
        <v>21.26</v>
      </c>
      <c r="O39" s="155">
        <f t="shared" si="19"/>
        <v>21.69</v>
      </c>
      <c r="P39" s="155">
        <f t="shared" si="19"/>
        <v>22.12</v>
      </c>
      <c r="Q39" s="155">
        <f t="shared" si="19"/>
        <v>22.56</v>
      </c>
      <c r="R39" s="155">
        <f t="shared" si="19"/>
        <v>23.01</v>
      </c>
      <c r="S39" s="155">
        <f t="shared" si="19"/>
        <v>23.47</v>
      </c>
      <c r="T39" s="155">
        <f t="shared" si="19"/>
        <v>23.94</v>
      </c>
      <c r="U39" s="155">
        <f t="shared" si="19"/>
        <v>24.42</v>
      </c>
      <c r="V39" s="155">
        <f t="shared" si="19"/>
        <v>24.91</v>
      </c>
      <c r="W39" s="155">
        <f t="shared" si="19"/>
        <v>25.41</v>
      </c>
      <c r="X39" s="155">
        <f t="shared" si="19"/>
        <v>25.92</v>
      </c>
      <c r="Y39" s="155">
        <f t="shared" si="19"/>
        <v>26.44</v>
      </c>
      <c r="Z39" s="155">
        <f t="shared" si="19"/>
        <v>26.97</v>
      </c>
      <c r="AA39" s="144"/>
      <c r="AB39" s="85"/>
    </row>
    <row r="40" spans="1:28" ht="15" customHeight="1" x14ac:dyDescent="0.25">
      <c r="A40" s="6"/>
      <c r="E40" s="157" t="s">
        <v>160</v>
      </c>
      <c r="F40" s="158"/>
      <c r="G40" s="158">
        <f>ROUND(G39*1.035,2)</f>
        <v>19.149999999999999</v>
      </c>
      <c r="H40" s="158">
        <f t="shared" ref="H40:W41" si="20">ROUND(G40*1.02,2)</f>
        <v>19.53</v>
      </c>
      <c r="I40" s="158">
        <f t="shared" si="20"/>
        <v>19.920000000000002</v>
      </c>
      <c r="J40" s="158">
        <f t="shared" si="20"/>
        <v>20.32</v>
      </c>
      <c r="K40" s="158">
        <f t="shared" si="20"/>
        <v>20.73</v>
      </c>
      <c r="L40" s="158">
        <f t="shared" si="20"/>
        <v>21.14</v>
      </c>
      <c r="M40" s="158">
        <f t="shared" si="20"/>
        <v>21.56</v>
      </c>
      <c r="N40" s="158">
        <f t="shared" si="20"/>
        <v>21.99</v>
      </c>
      <c r="O40" s="158">
        <f t="shared" si="20"/>
        <v>22.43</v>
      </c>
      <c r="P40" s="158">
        <f t="shared" si="20"/>
        <v>22.88</v>
      </c>
      <c r="Q40" s="158">
        <f t="shared" si="20"/>
        <v>23.34</v>
      </c>
      <c r="R40" s="158">
        <f t="shared" si="20"/>
        <v>23.81</v>
      </c>
      <c r="S40" s="158">
        <f t="shared" si="20"/>
        <v>24.29</v>
      </c>
      <c r="T40" s="158">
        <f t="shared" si="20"/>
        <v>24.78</v>
      </c>
      <c r="U40" s="158">
        <f t="shared" si="20"/>
        <v>25.28</v>
      </c>
      <c r="V40" s="158">
        <f t="shared" si="20"/>
        <v>25.79</v>
      </c>
      <c r="W40" s="158">
        <f t="shared" si="20"/>
        <v>26.31</v>
      </c>
      <c r="X40" s="158">
        <f t="shared" si="19"/>
        <v>26.84</v>
      </c>
      <c r="Y40" s="158">
        <f t="shared" si="19"/>
        <v>27.38</v>
      </c>
      <c r="Z40" s="158">
        <f t="shared" si="19"/>
        <v>27.93</v>
      </c>
      <c r="AA40" s="144" t="s">
        <v>137</v>
      </c>
      <c r="AB40" s="85"/>
    </row>
    <row r="41" spans="1:28" ht="15" customHeight="1" x14ac:dyDescent="0.25">
      <c r="A41" s="147"/>
      <c r="E41" s="161" t="s">
        <v>168</v>
      </c>
      <c r="F41" s="162"/>
      <c r="G41" s="162">
        <f>ROUND(G40*1.031,2)</f>
        <v>19.739999999999998</v>
      </c>
      <c r="H41" s="162">
        <f t="shared" si="20"/>
        <v>20.13</v>
      </c>
      <c r="I41" s="162">
        <f t="shared" si="20"/>
        <v>20.53</v>
      </c>
      <c r="J41" s="162">
        <f t="shared" si="20"/>
        <v>20.94</v>
      </c>
      <c r="K41" s="162">
        <f t="shared" si="20"/>
        <v>21.36</v>
      </c>
      <c r="L41" s="162">
        <f t="shared" si="20"/>
        <v>21.79</v>
      </c>
      <c r="M41" s="162">
        <f t="shared" si="20"/>
        <v>22.23</v>
      </c>
      <c r="N41" s="162">
        <f t="shared" si="20"/>
        <v>22.67</v>
      </c>
      <c r="O41" s="162">
        <f t="shared" si="20"/>
        <v>23.12</v>
      </c>
      <c r="P41" s="162">
        <f t="shared" si="20"/>
        <v>23.58</v>
      </c>
      <c r="Q41" s="162">
        <f t="shared" si="20"/>
        <v>24.05</v>
      </c>
      <c r="R41" s="162">
        <f t="shared" si="20"/>
        <v>24.53</v>
      </c>
      <c r="S41" s="162">
        <f t="shared" si="20"/>
        <v>25.02</v>
      </c>
      <c r="T41" s="162">
        <f t="shared" si="20"/>
        <v>25.52</v>
      </c>
      <c r="U41" s="162">
        <f t="shared" si="20"/>
        <v>26.03</v>
      </c>
      <c r="V41" s="162">
        <f t="shared" si="20"/>
        <v>26.55</v>
      </c>
      <c r="W41" s="162">
        <f t="shared" si="20"/>
        <v>27.08</v>
      </c>
      <c r="X41" s="162">
        <f t="shared" si="19"/>
        <v>27.62</v>
      </c>
      <c r="Y41" s="162">
        <f t="shared" si="19"/>
        <v>28.17</v>
      </c>
      <c r="Z41" s="162">
        <f t="shared" si="19"/>
        <v>28.73</v>
      </c>
      <c r="AA41" s="145"/>
      <c r="AB41" s="85"/>
    </row>
    <row r="42" spans="1:28" ht="15" hidden="1" customHeight="1" x14ac:dyDescent="0.25">
      <c r="A42" s="6"/>
      <c r="E42" s="141" t="s">
        <v>122</v>
      </c>
      <c r="F42" s="17">
        <v>16.41</v>
      </c>
      <c r="G42" s="17">
        <v>17.46</v>
      </c>
      <c r="H42" s="17">
        <v>17.649999999999999</v>
      </c>
      <c r="I42" s="17">
        <v>17.809999999999999</v>
      </c>
      <c r="J42" s="17">
        <v>18</v>
      </c>
      <c r="K42" s="17">
        <v>18.190000000000001</v>
      </c>
      <c r="L42" s="17">
        <v>18.350000000000001</v>
      </c>
      <c r="M42" s="17">
        <v>18.53</v>
      </c>
      <c r="N42" s="17">
        <v>18.739999999999998</v>
      </c>
      <c r="O42" s="17">
        <v>18.93</v>
      </c>
      <c r="P42" s="17">
        <v>19.100000000000001</v>
      </c>
      <c r="Q42" s="17">
        <v>19.29</v>
      </c>
      <c r="R42" s="17">
        <v>19.5</v>
      </c>
      <c r="S42" s="17">
        <v>19.670000000000002</v>
      </c>
      <c r="T42" s="17">
        <v>19.87</v>
      </c>
      <c r="U42" s="17">
        <v>20.079999999999998</v>
      </c>
      <c r="V42" s="17">
        <v>20.28</v>
      </c>
      <c r="W42" s="17">
        <v>20.48</v>
      </c>
      <c r="X42" s="17">
        <v>20.69</v>
      </c>
      <c r="Y42" s="17">
        <v>20.89</v>
      </c>
      <c r="Z42" s="17">
        <v>21.11</v>
      </c>
      <c r="AA42" s="144"/>
      <c r="AB42" s="85"/>
    </row>
    <row r="43" spans="1:28" ht="15" hidden="1" customHeight="1" x14ac:dyDescent="0.25">
      <c r="A43" s="6">
        <v>7</v>
      </c>
      <c r="E43" s="141" t="s">
        <v>127</v>
      </c>
      <c r="F43" s="17"/>
      <c r="G43" s="17">
        <f>ROUND(G42*1.03,2)</f>
        <v>17.98</v>
      </c>
      <c r="H43" s="17">
        <f t="shared" ref="H43:Z43" si="21">ROUND(H42*1.03,2)</f>
        <v>18.18</v>
      </c>
      <c r="I43" s="17">
        <f t="shared" si="21"/>
        <v>18.34</v>
      </c>
      <c r="J43" s="17">
        <f t="shared" si="21"/>
        <v>18.54</v>
      </c>
      <c r="K43" s="17">
        <f t="shared" si="21"/>
        <v>18.739999999999998</v>
      </c>
      <c r="L43" s="17">
        <f t="shared" si="21"/>
        <v>18.899999999999999</v>
      </c>
      <c r="M43" s="17">
        <f t="shared" si="21"/>
        <v>19.09</v>
      </c>
      <c r="N43" s="17">
        <f t="shared" si="21"/>
        <v>19.3</v>
      </c>
      <c r="O43" s="17">
        <f t="shared" si="21"/>
        <v>19.5</v>
      </c>
      <c r="P43" s="17">
        <f t="shared" si="21"/>
        <v>19.670000000000002</v>
      </c>
      <c r="Q43" s="17">
        <f t="shared" si="21"/>
        <v>19.87</v>
      </c>
      <c r="R43" s="17">
        <f t="shared" si="21"/>
        <v>20.09</v>
      </c>
      <c r="S43" s="17">
        <f t="shared" si="21"/>
        <v>20.260000000000002</v>
      </c>
      <c r="T43" s="17">
        <f t="shared" si="21"/>
        <v>20.47</v>
      </c>
      <c r="U43" s="17">
        <f t="shared" si="21"/>
        <v>20.68</v>
      </c>
      <c r="V43" s="17">
        <f t="shared" si="21"/>
        <v>20.89</v>
      </c>
      <c r="W43" s="17">
        <f t="shared" si="21"/>
        <v>21.09</v>
      </c>
      <c r="X43" s="17">
        <f t="shared" si="21"/>
        <v>21.31</v>
      </c>
      <c r="Y43" s="17">
        <f t="shared" si="21"/>
        <v>21.52</v>
      </c>
      <c r="Z43" s="17">
        <f t="shared" si="21"/>
        <v>21.74</v>
      </c>
      <c r="AA43" s="144"/>
      <c r="AB43" s="85"/>
    </row>
    <row r="44" spans="1:28" ht="15" hidden="1" customHeight="1" x14ac:dyDescent="0.25">
      <c r="A44" s="6"/>
      <c r="E44" s="141" t="s">
        <v>128</v>
      </c>
      <c r="F44" s="17"/>
      <c r="G44" s="17">
        <f>ROUND(G43*1.03,2)</f>
        <v>18.52</v>
      </c>
      <c r="H44" s="17">
        <f>ROUND(G44*1.01,2)</f>
        <v>18.71</v>
      </c>
      <c r="I44" s="17">
        <f t="shared" ref="I44:Z44" si="22">ROUND(H44*1.01,2)</f>
        <v>18.899999999999999</v>
      </c>
      <c r="J44" s="17">
        <f t="shared" si="22"/>
        <v>19.09</v>
      </c>
      <c r="K44" s="17">
        <f t="shared" si="22"/>
        <v>19.28</v>
      </c>
      <c r="L44" s="17">
        <f t="shared" si="22"/>
        <v>19.47</v>
      </c>
      <c r="M44" s="17">
        <f t="shared" si="22"/>
        <v>19.66</v>
      </c>
      <c r="N44" s="17">
        <f t="shared" si="22"/>
        <v>19.86</v>
      </c>
      <c r="O44" s="17">
        <f t="shared" si="22"/>
        <v>20.059999999999999</v>
      </c>
      <c r="P44" s="17">
        <f t="shared" si="22"/>
        <v>20.260000000000002</v>
      </c>
      <c r="Q44" s="17">
        <f t="shared" si="22"/>
        <v>20.46</v>
      </c>
      <c r="R44" s="17">
        <f t="shared" si="22"/>
        <v>20.66</v>
      </c>
      <c r="S44" s="17">
        <f t="shared" si="22"/>
        <v>20.87</v>
      </c>
      <c r="T44" s="17">
        <f t="shared" si="22"/>
        <v>21.08</v>
      </c>
      <c r="U44" s="17">
        <f t="shared" si="22"/>
        <v>21.29</v>
      </c>
      <c r="V44" s="17">
        <f t="shared" si="22"/>
        <v>21.5</v>
      </c>
      <c r="W44" s="17">
        <f t="shared" si="22"/>
        <v>21.72</v>
      </c>
      <c r="X44" s="17">
        <f t="shared" si="22"/>
        <v>21.94</v>
      </c>
      <c r="Y44" s="17">
        <f t="shared" si="22"/>
        <v>22.16</v>
      </c>
      <c r="Z44" s="17">
        <f t="shared" si="22"/>
        <v>22.38</v>
      </c>
      <c r="AA44" s="144"/>
      <c r="AB44" s="85"/>
    </row>
    <row r="45" spans="1:28" ht="15" customHeight="1" x14ac:dyDescent="0.25">
      <c r="A45" s="6">
        <v>7</v>
      </c>
      <c r="E45" s="154" t="s">
        <v>129</v>
      </c>
      <c r="F45" s="155"/>
      <c r="G45" s="155">
        <f>ROUND(G44*1.03,2)</f>
        <v>19.079999999999998</v>
      </c>
      <c r="H45" s="155">
        <f>ROUND(G45*1.02,2)</f>
        <v>19.46</v>
      </c>
      <c r="I45" s="155">
        <f t="shared" ref="I45:Z47" si="23">ROUND(H45*1.02,2)</f>
        <v>19.850000000000001</v>
      </c>
      <c r="J45" s="155">
        <f t="shared" si="23"/>
        <v>20.25</v>
      </c>
      <c r="K45" s="155">
        <f t="shared" si="23"/>
        <v>20.66</v>
      </c>
      <c r="L45" s="155">
        <f t="shared" si="23"/>
        <v>21.07</v>
      </c>
      <c r="M45" s="155">
        <f t="shared" si="23"/>
        <v>21.49</v>
      </c>
      <c r="N45" s="155">
        <f t="shared" si="23"/>
        <v>21.92</v>
      </c>
      <c r="O45" s="155">
        <f t="shared" si="23"/>
        <v>22.36</v>
      </c>
      <c r="P45" s="155">
        <f t="shared" si="23"/>
        <v>22.81</v>
      </c>
      <c r="Q45" s="155">
        <f t="shared" si="23"/>
        <v>23.27</v>
      </c>
      <c r="R45" s="155">
        <f t="shared" si="23"/>
        <v>23.74</v>
      </c>
      <c r="S45" s="155">
        <f t="shared" si="23"/>
        <v>24.21</v>
      </c>
      <c r="T45" s="155">
        <f t="shared" si="23"/>
        <v>24.69</v>
      </c>
      <c r="U45" s="155">
        <f t="shared" si="23"/>
        <v>25.18</v>
      </c>
      <c r="V45" s="155">
        <f t="shared" si="23"/>
        <v>25.68</v>
      </c>
      <c r="W45" s="155">
        <f t="shared" si="23"/>
        <v>26.19</v>
      </c>
      <c r="X45" s="155">
        <f t="shared" si="23"/>
        <v>26.71</v>
      </c>
      <c r="Y45" s="155">
        <f t="shared" si="23"/>
        <v>27.24</v>
      </c>
      <c r="Z45" s="155">
        <f t="shared" si="23"/>
        <v>27.78</v>
      </c>
      <c r="AA45" s="144"/>
      <c r="AB45" s="85"/>
    </row>
    <row r="46" spans="1:28" ht="15" customHeight="1" x14ac:dyDescent="0.25">
      <c r="A46" s="6"/>
      <c r="E46" s="157" t="s">
        <v>160</v>
      </c>
      <c r="F46" s="158"/>
      <c r="G46" s="158">
        <f>ROUND(G45*1.035,2)</f>
        <v>19.75</v>
      </c>
      <c r="H46" s="158">
        <f t="shared" ref="H46:W47" si="24">ROUND(G46*1.02,2)</f>
        <v>20.149999999999999</v>
      </c>
      <c r="I46" s="158">
        <f t="shared" si="24"/>
        <v>20.55</v>
      </c>
      <c r="J46" s="158">
        <f t="shared" si="24"/>
        <v>20.96</v>
      </c>
      <c r="K46" s="158">
        <f t="shared" si="24"/>
        <v>21.38</v>
      </c>
      <c r="L46" s="158">
        <f t="shared" si="24"/>
        <v>21.81</v>
      </c>
      <c r="M46" s="158">
        <f t="shared" si="24"/>
        <v>22.25</v>
      </c>
      <c r="N46" s="158">
        <f t="shared" si="24"/>
        <v>22.7</v>
      </c>
      <c r="O46" s="158">
        <f t="shared" si="24"/>
        <v>23.15</v>
      </c>
      <c r="P46" s="158">
        <f t="shared" si="24"/>
        <v>23.61</v>
      </c>
      <c r="Q46" s="158">
        <f t="shared" si="24"/>
        <v>24.08</v>
      </c>
      <c r="R46" s="158">
        <f t="shared" si="24"/>
        <v>24.56</v>
      </c>
      <c r="S46" s="158">
        <f t="shared" si="24"/>
        <v>25.05</v>
      </c>
      <c r="T46" s="158">
        <f t="shared" si="24"/>
        <v>25.55</v>
      </c>
      <c r="U46" s="158">
        <f t="shared" si="24"/>
        <v>26.06</v>
      </c>
      <c r="V46" s="158">
        <f t="shared" si="24"/>
        <v>26.58</v>
      </c>
      <c r="W46" s="158">
        <f t="shared" si="24"/>
        <v>27.11</v>
      </c>
      <c r="X46" s="158">
        <f t="shared" si="23"/>
        <v>27.65</v>
      </c>
      <c r="Y46" s="158">
        <f t="shared" si="23"/>
        <v>28.2</v>
      </c>
      <c r="Z46" s="158">
        <f t="shared" si="23"/>
        <v>28.76</v>
      </c>
      <c r="AA46" s="144" t="s">
        <v>12</v>
      </c>
      <c r="AB46" s="85"/>
    </row>
    <row r="47" spans="1:28" ht="15" customHeight="1" x14ac:dyDescent="0.25">
      <c r="A47" s="147"/>
      <c r="E47" s="161" t="s">
        <v>168</v>
      </c>
      <c r="F47" s="162"/>
      <c r="G47" s="162">
        <f>ROUND(G46*1.031,2)</f>
        <v>20.36</v>
      </c>
      <c r="H47" s="162">
        <f t="shared" si="24"/>
        <v>20.77</v>
      </c>
      <c r="I47" s="162">
        <f t="shared" si="24"/>
        <v>21.19</v>
      </c>
      <c r="J47" s="162">
        <f t="shared" si="24"/>
        <v>21.61</v>
      </c>
      <c r="K47" s="162">
        <f t="shared" si="24"/>
        <v>22.04</v>
      </c>
      <c r="L47" s="162">
        <f t="shared" si="24"/>
        <v>22.48</v>
      </c>
      <c r="M47" s="162">
        <f t="shared" si="24"/>
        <v>22.93</v>
      </c>
      <c r="N47" s="162">
        <f t="shared" si="24"/>
        <v>23.39</v>
      </c>
      <c r="O47" s="162">
        <f t="shared" si="24"/>
        <v>23.86</v>
      </c>
      <c r="P47" s="162">
        <f t="shared" si="24"/>
        <v>24.34</v>
      </c>
      <c r="Q47" s="162">
        <f t="shared" si="24"/>
        <v>24.83</v>
      </c>
      <c r="R47" s="162">
        <f t="shared" si="24"/>
        <v>25.33</v>
      </c>
      <c r="S47" s="162">
        <f t="shared" si="24"/>
        <v>25.84</v>
      </c>
      <c r="T47" s="162">
        <f t="shared" si="24"/>
        <v>26.36</v>
      </c>
      <c r="U47" s="162">
        <f t="shared" si="24"/>
        <v>26.89</v>
      </c>
      <c r="V47" s="162">
        <f t="shared" si="24"/>
        <v>27.43</v>
      </c>
      <c r="W47" s="162">
        <f t="shared" si="24"/>
        <v>27.98</v>
      </c>
      <c r="X47" s="162">
        <f t="shared" si="23"/>
        <v>28.54</v>
      </c>
      <c r="Y47" s="162">
        <f t="shared" si="23"/>
        <v>29.11</v>
      </c>
      <c r="Z47" s="162">
        <f t="shared" si="23"/>
        <v>29.69</v>
      </c>
      <c r="AA47" s="145"/>
      <c r="AB47" s="85"/>
    </row>
    <row r="48" spans="1:28" ht="15" hidden="1" customHeight="1" x14ac:dyDescent="0.25">
      <c r="A48" s="6"/>
      <c r="E48" s="141" t="s">
        <v>122</v>
      </c>
      <c r="F48" s="17">
        <v>16.91</v>
      </c>
      <c r="G48" s="17">
        <f t="shared" ref="G48:G50" si="25">ROUND(G47*1.03,2)</f>
        <v>20.97</v>
      </c>
      <c r="H48" s="17">
        <v>18.18</v>
      </c>
      <c r="I48" s="17">
        <v>18.34</v>
      </c>
      <c r="J48" s="17">
        <v>18.52</v>
      </c>
      <c r="K48" s="17">
        <v>18.72</v>
      </c>
      <c r="L48" s="17">
        <v>18.920000000000002</v>
      </c>
      <c r="M48" s="17">
        <v>19.09</v>
      </c>
      <c r="N48" s="17">
        <v>19.27</v>
      </c>
      <c r="O48" s="17">
        <v>19.489999999999998</v>
      </c>
      <c r="P48" s="17">
        <v>19.66</v>
      </c>
      <c r="Q48" s="17">
        <v>19.86</v>
      </c>
      <c r="R48" s="17">
        <v>20.07</v>
      </c>
      <c r="S48" s="17">
        <v>20.27</v>
      </c>
      <c r="T48" s="17">
        <v>20.47</v>
      </c>
      <c r="U48" s="17">
        <v>20.68</v>
      </c>
      <c r="V48" s="17">
        <v>20.88</v>
      </c>
      <c r="W48" s="17">
        <v>21.09</v>
      </c>
      <c r="X48" s="17">
        <v>21.29</v>
      </c>
      <c r="Y48" s="17">
        <v>21.52</v>
      </c>
      <c r="Z48" s="17">
        <v>21.74</v>
      </c>
      <c r="AA48" s="144"/>
      <c r="AB48" s="85"/>
    </row>
    <row r="49" spans="1:28" ht="15" hidden="1" customHeight="1" x14ac:dyDescent="0.25">
      <c r="A49" s="6">
        <v>8</v>
      </c>
      <c r="E49" s="141" t="s">
        <v>127</v>
      </c>
      <c r="F49" s="17"/>
      <c r="G49" s="17">
        <f t="shared" si="25"/>
        <v>21.6</v>
      </c>
      <c r="H49" s="17">
        <f t="shared" ref="H49:Z49" si="26">ROUND(H48*1.03,2)</f>
        <v>18.73</v>
      </c>
      <c r="I49" s="17">
        <f t="shared" si="26"/>
        <v>18.89</v>
      </c>
      <c r="J49" s="17">
        <f t="shared" si="26"/>
        <v>19.079999999999998</v>
      </c>
      <c r="K49" s="17">
        <f t="shared" si="26"/>
        <v>19.28</v>
      </c>
      <c r="L49" s="17">
        <f t="shared" si="26"/>
        <v>19.489999999999998</v>
      </c>
      <c r="M49" s="17">
        <f t="shared" si="26"/>
        <v>19.66</v>
      </c>
      <c r="N49" s="17">
        <f t="shared" si="26"/>
        <v>19.850000000000001</v>
      </c>
      <c r="O49" s="17">
        <f t="shared" si="26"/>
        <v>20.07</v>
      </c>
      <c r="P49" s="17">
        <f t="shared" si="26"/>
        <v>20.25</v>
      </c>
      <c r="Q49" s="17">
        <f t="shared" si="26"/>
        <v>20.46</v>
      </c>
      <c r="R49" s="17">
        <f t="shared" si="26"/>
        <v>20.67</v>
      </c>
      <c r="S49" s="17">
        <f t="shared" si="26"/>
        <v>20.88</v>
      </c>
      <c r="T49" s="17">
        <f t="shared" si="26"/>
        <v>21.08</v>
      </c>
      <c r="U49" s="17">
        <f t="shared" si="26"/>
        <v>21.3</v>
      </c>
      <c r="V49" s="17">
        <f t="shared" si="26"/>
        <v>21.51</v>
      </c>
      <c r="W49" s="17">
        <f t="shared" si="26"/>
        <v>21.72</v>
      </c>
      <c r="X49" s="17">
        <f t="shared" si="26"/>
        <v>21.93</v>
      </c>
      <c r="Y49" s="17">
        <f t="shared" si="26"/>
        <v>22.17</v>
      </c>
      <c r="Z49" s="17">
        <f t="shared" si="26"/>
        <v>22.39</v>
      </c>
      <c r="AA49" s="144"/>
      <c r="AB49" s="85"/>
    </row>
    <row r="50" spans="1:28" ht="15" hidden="1" customHeight="1" x14ac:dyDescent="0.25">
      <c r="A50" s="6"/>
      <c r="E50" s="141" t="s">
        <v>128</v>
      </c>
      <c r="F50" s="17"/>
      <c r="G50" s="17">
        <f t="shared" si="25"/>
        <v>22.25</v>
      </c>
      <c r="H50" s="17">
        <f>ROUND(G50*1.01,2)</f>
        <v>22.47</v>
      </c>
      <c r="I50" s="17">
        <f t="shared" ref="I50:Z50" si="27">ROUND(H50*1.01,2)</f>
        <v>22.69</v>
      </c>
      <c r="J50" s="17">
        <f t="shared" si="27"/>
        <v>22.92</v>
      </c>
      <c r="K50" s="17">
        <f t="shared" si="27"/>
        <v>23.15</v>
      </c>
      <c r="L50" s="17">
        <f t="shared" si="27"/>
        <v>23.38</v>
      </c>
      <c r="M50" s="17">
        <f t="shared" si="27"/>
        <v>23.61</v>
      </c>
      <c r="N50" s="17">
        <f t="shared" si="27"/>
        <v>23.85</v>
      </c>
      <c r="O50" s="17">
        <f t="shared" si="27"/>
        <v>24.09</v>
      </c>
      <c r="P50" s="17">
        <f t="shared" si="27"/>
        <v>24.33</v>
      </c>
      <c r="Q50" s="17">
        <f t="shared" si="27"/>
        <v>24.57</v>
      </c>
      <c r="R50" s="17">
        <f t="shared" si="27"/>
        <v>24.82</v>
      </c>
      <c r="S50" s="17">
        <f t="shared" si="27"/>
        <v>25.07</v>
      </c>
      <c r="T50" s="17">
        <f t="shared" si="27"/>
        <v>25.32</v>
      </c>
      <c r="U50" s="17">
        <f t="shared" si="27"/>
        <v>25.57</v>
      </c>
      <c r="V50" s="17">
        <f t="shared" si="27"/>
        <v>25.83</v>
      </c>
      <c r="W50" s="17">
        <f t="shared" si="27"/>
        <v>26.09</v>
      </c>
      <c r="X50" s="17">
        <f t="shared" si="27"/>
        <v>26.35</v>
      </c>
      <c r="Y50" s="17">
        <f t="shared" si="27"/>
        <v>26.61</v>
      </c>
      <c r="Z50" s="17">
        <f t="shared" si="27"/>
        <v>26.88</v>
      </c>
      <c r="AA50" s="144"/>
      <c r="AB50" s="85"/>
    </row>
    <row r="51" spans="1:28" ht="15" customHeight="1" x14ac:dyDescent="0.25">
      <c r="A51" s="6">
        <v>8</v>
      </c>
      <c r="E51" s="154" t="s">
        <v>129</v>
      </c>
      <c r="F51" s="155"/>
      <c r="G51" s="155">
        <v>19.66</v>
      </c>
      <c r="H51" s="155">
        <f>ROUND(G51*1.02,2)</f>
        <v>20.05</v>
      </c>
      <c r="I51" s="155">
        <f t="shared" ref="I51:Z53" si="28">ROUND(H51*1.02,2)</f>
        <v>20.45</v>
      </c>
      <c r="J51" s="155">
        <f t="shared" si="28"/>
        <v>20.86</v>
      </c>
      <c r="K51" s="155">
        <f t="shared" si="28"/>
        <v>21.28</v>
      </c>
      <c r="L51" s="155">
        <f t="shared" si="28"/>
        <v>21.71</v>
      </c>
      <c r="M51" s="155">
        <f t="shared" si="28"/>
        <v>22.14</v>
      </c>
      <c r="N51" s="155">
        <f t="shared" si="28"/>
        <v>22.58</v>
      </c>
      <c r="O51" s="155">
        <f t="shared" si="28"/>
        <v>23.03</v>
      </c>
      <c r="P51" s="155">
        <f t="shared" si="28"/>
        <v>23.49</v>
      </c>
      <c r="Q51" s="155">
        <f t="shared" si="28"/>
        <v>23.96</v>
      </c>
      <c r="R51" s="155">
        <f t="shared" si="28"/>
        <v>24.44</v>
      </c>
      <c r="S51" s="155">
        <f t="shared" si="28"/>
        <v>24.93</v>
      </c>
      <c r="T51" s="155">
        <f t="shared" si="28"/>
        <v>25.43</v>
      </c>
      <c r="U51" s="155">
        <f t="shared" si="28"/>
        <v>25.94</v>
      </c>
      <c r="V51" s="155">
        <f t="shared" si="28"/>
        <v>26.46</v>
      </c>
      <c r="W51" s="155">
        <f t="shared" si="28"/>
        <v>26.99</v>
      </c>
      <c r="X51" s="155">
        <f t="shared" si="28"/>
        <v>27.53</v>
      </c>
      <c r="Y51" s="155">
        <f t="shared" si="28"/>
        <v>28.08</v>
      </c>
      <c r="Z51" s="155">
        <f t="shared" si="28"/>
        <v>28.64</v>
      </c>
      <c r="AA51" s="144"/>
      <c r="AB51" s="85"/>
    </row>
    <row r="52" spans="1:28" ht="15" customHeight="1" x14ac:dyDescent="0.25">
      <c r="A52" s="6"/>
      <c r="E52" s="157" t="s">
        <v>160</v>
      </c>
      <c r="F52" s="158"/>
      <c r="G52" s="158">
        <f>ROUND(G51*1.035,2)</f>
        <v>20.350000000000001</v>
      </c>
      <c r="H52" s="158">
        <f t="shared" ref="H52:W53" si="29">ROUND(G52*1.02,2)</f>
        <v>20.76</v>
      </c>
      <c r="I52" s="158">
        <f t="shared" si="29"/>
        <v>21.18</v>
      </c>
      <c r="J52" s="158">
        <f t="shared" si="29"/>
        <v>21.6</v>
      </c>
      <c r="K52" s="158">
        <f t="shared" si="29"/>
        <v>22.03</v>
      </c>
      <c r="L52" s="158">
        <f t="shared" si="29"/>
        <v>22.47</v>
      </c>
      <c r="M52" s="158">
        <f t="shared" si="29"/>
        <v>22.92</v>
      </c>
      <c r="N52" s="158">
        <f t="shared" si="29"/>
        <v>23.38</v>
      </c>
      <c r="O52" s="158">
        <f t="shared" si="29"/>
        <v>23.85</v>
      </c>
      <c r="P52" s="158">
        <f t="shared" si="29"/>
        <v>24.33</v>
      </c>
      <c r="Q52" s="158">
        <f t="shared" si="29"/>
        <v>24.82</v>
      </c>
      <c r="R52" s="158">
        <f t="shared" si="29"/>
        <v>25.32</v>
      </c>
      <c r="S52" s="158">
        <f t="shared" si="29"/>
        <v>25.83</v>
      </c>
      <c r="T52" s="158">
        <f t="shared" si="29"/>
        <v>26.35</v>
      </c>
      <c r="U52" s="158">
        <f t="shared" si="29"/>
        <v>26.88</v>
      </c>
      <c r="V52" s="158">
        <f t="shared" si="29"/>
        <v>27.42</v>
      </c>
      <c r="W52" s="158">
        <f t="shared" si="29"/>
        <v>27.97</v>
      </c>
      <c r="X52" s="158">
        <f t="shared" si="28"/>
        <v>28.53</v>
      </c>
      <c r="Y52" s="158">
        <f t="shared" si="28"/>
        <v>29.1</v>
      </c>
      <c r="Z52" s="158">
        <f t="shared" si="28"/>
        <v>29.68</v>
      </c>
      <c r="AA52" s="144" t="s">
        <v>12</v>
      </c>
      <c r="AB52" s="85"/>
    </row>
    <row r="53" spans="1:28" ht="15" customHeight="1" x14ac:dyDescent="0.25">
      <c r="A53" s="147"/>
      <c r="E53" s="161" t="s">
        <v>168</v>
      </c>
      <c r="F53" s="162"/>
      <c r="G53" s="162">
        <f>ROUND(G52*1.031,2)</f>
        <v>20.98</v>
      </c>
      <c r="H53" s="162">
        <f t="shared" si="29"/>
        <v>21.4</v>
      </c>
      <c r="I53" s="162">
        <f t="shared" si="29"/>
        <v>21.83</v>
      </c>
      <c r="J53" s="162">
        <f t="shared" si="29"/>
        <v>22.27</v>
      </c>
      <c r="K53" s="162">
        <f t="shared" si="29"/>
        <v>22.72</v>
      </c>
      <c r="L53" s="162">
        <f t="shared" si="29"/>
        <v>23.17</v>
      </c>
      <c r="M53" s="162">
        <f t="shared" si="29"/>
        <v>23.63</v>
      </c>
      <c r="N53" s="162">
        <f t="shared" si="29"/>
        <v>24.1</v>
      </c>
      <c r="O53" s="162">
        <f t="shared" si="29"/>
        <v>24.58</v>
      </c>
      <c r="P53" s="162">
        <f t="shared" si="29"/>
        <v>25.07</v>
      </c>
      <c r="Q53" s="162">
        <f t="shared" si="29"/>
        <v>25.57</v>
      </c>
      <c r="R53" s="162">
        <f t="shared" si="29"/>
        <v>26.08</v>
      </c>
      <c r="S53" s="162">
        <f t="shared" si="29"/>
        <v>26.6</v>
      </c>
      <c r="T53" s="162">
        <f t="shared" si="29"/>
        <v>27.13</v>
      </c>
      <c r="U53" s="162">
        <f t="shared" si="29"/>
        <v>27.67</v>
      </c>
      <c r="V53" s="162">
        <f t="shared" si="29"/>
        <v>28.22</v>
      </c>
      <c r="W53" s="162">
        <f t="shared" si="29"/>
        <v>28.78</v>
      </c>
      <c r="X53" s="162">
        <f t="shared" si="28"/>
        <v>29.36</v>
      </c>
      <c r="Y53" s="162">
        <f t="shared" si="28"/>
        <v>29.95</v>
      </c>
      <c r="Z53" s="162">
        <f t="shared" si="28"/>
        <v>30.55</v>
      </c>
      <c r="AA53" s="145"/>
      <c r="AB53" s="85"/>
    </row>
    <row r="54" spans="1:28" ht="15" hidden="1" customHeight="1" x14ac:dyDescent="0.25">
      <c r="A54" s="6"/>
      <c r="B54" s="1" t="s">
        <v>0</v>
      </c>
      <c r="E54" s="141" t="s">
        <v>122</v>
      </c>
      <c r="F54" s="17">
        <v>17.57</v>
      </c>
      <c r="G54" s="17">
        <v>18.7</v>
      </c>
      <c r="H54" s="17">
        <v>18.899999999999999</v>
      </c>
      <c r="I54" s="17">
        <v>19.07</v>
      </c>
      <c r="J54" s="17">
        <v>19.25</v>
      </c>
      <c r="K54" s="17">
        <v>19.47</v>
      </c>
      <c r="L54" s="17">
        <v>19.64</v>
      </c>
      <c r="M54" s="17">
        <v>19.84</v>
      </c>
      <c r="N54" s="17">
        <v>20.05</v>
      </c>
      <c r="O54" s="17">
        <v>20.25</v>
      </c>
      <c r="P54" s="17">
        <v>20.45</v>
      </c>
      <c r="Q54" s="17">
        <v>20.66</v>
      </c>
      <c r="R54" s="17">
        <v>20.85</v>
      </c>
      <c r="S54" s="17">
        <v>21.07</v>
      </c>
      <c r="T54" s="17">
        <v>21.27</v>
      </c>
      <c r="U54" s="17">
        <v>21.5</v>
      </c>
      <c r="V54" s="17">
        <v>21.72</v>
      </c>
      <c r="W54" s="17">
        <v>21.92</v>
      </c>
      <c r="X54" s="17">
        <v>22.14</v>
      </c>
      <c r="Y54" s="17">
        <v>22.37</v>
      </c>
      <c r="Z54" s="17">
        <v>22.59</v>
      </c>
      <c r="AA54" s="144"/>
      <c r="AB54" s="85"/>
    </row>
    <row r="55" spans="1:28" ht="15" hidden="1" customHeight="1" x14ac:dyDescent="0.25">
      <c r="A55" s="6">
        <v>9</v>
      </c>
      <c r="E55" s="141" t="s">
        <v>127</v>
      </c>
      <c r="F55" s="17"/>
      <c r="G55" s="17">
        <f>ROUND(G54*1.03,2)</f>
        <v>19.260000000000002</v>
      </c>
      <c r="H55" s="17">
        <f t="shared" ref="H55:Z55" si="30">ROUND(H54*1.03,2)</f>
        <v>19.47</v>
      </c>
      <c r="I55" s="17">
        <f t="shared" si="30"/>
        <v>19.64</v>
      </c>
      <c r="J55" s="17">
        <f t="shared" si="30"/>
        <v>19.829999999999998</v>
      </c>
      <c r="K55" s="17">
        <f t="shared" si="30"/>
        <v>20.05</v>
      </c>
      <c r="L55" s="17">
        <f t="shared" si="30"/>
        <v>20.23</v>
      </c>
      <c r="M55" s="17">
        <f t="shared" si="30"/>
        <v>20.440000000000001</v>
      </c>
      <c r="N55" s="17">
        <f t="shared" si="30"/>
        <v>20.65</v>
      </c>
      <c r="O55" s="17">
        <f t="shared" si="30"/>
        <v>20.86</v>
      </c>
      <c r="P55" s="17">
        <f t="shared" si="30"/>
        <v>21.06</v>
      </c>
      <c r="Q55" s="17">
        <f t="shared" si="30"/>
        <v>21.28</v>
      </c>
      <c r="R55" s="17">
        <f t="shared" si="30"/>
        <v>21.48</v>
      </c>
      <c r="S55" s="17">
        <f t="shared" si="30"/>
        <v>21.7</v>
      </c>
      <c r="T55" s="17">
        <f t="shared" si="30"/>
        <v>21.91</v>
      </c>
      <c r="U55" s="17">
        <f t="shared" si="30"/>
        <v>22.15</v>
      </c>
      <c r="V55" s="17">
        <f t="shared" si="30"/>
        <v>22.37</v>
      </c>
      <c r="W55" s="17">
        <f t="shared" si="30"/>
        <v>22.58</v>
      </c>
      <c r="X55" s="17">
        <f t="shared" si="30"/>
        <v>22.8</v>
      </c>
      <c r="Y55" s="17">
        <f t="shared" si="30"/>
        <v>23.04</v>
      </c>
      <c r="Z55" s="17">
        <f t="shared" si="30"/>
        <v>23.27</v>
      </c>
      <c r="AA55" s="144"/>
      <c r="AB55" s="85"/>
    </row>
    <row r="56" spans="1:28" ht="15" hidden="1" customHeight="1" x14ac:dyDescent="0.25">
      <c r="A56" s="6"/>
      <c r="E56" s="141" t="s">
        <v>128</v>
      </c>
      <c r="F56" s="17"/>
      <c r="G56" s="17">
        <f>ROUND(G55*1.03,2)</f>
        <v>19.84</v>
      </c>
      <c r="H56" s="17">
        <f>ROUND(G56*1.01,2)</f>
        <v>20.04</v>
      </c>
      <c r="I56" s="17">
        <f t="shared" ref="I56:Z56" si="31">ROUND(H56*1.01,2)</f>
        <v>20.239999999999998</v>
      </c>
      <c r="J56" s="17">
        <f t="shared" si="31"/>
        <v>20.440000000000001</v>
      </c>
      <c r="K56" s="17">
        <f t="shared" si="31"/>
        <v>20.64</v>
      </c>
      <c r="L56" s="17">
        <f t="shared" si="31"/>
        <v>20.85</v>
      </c>
      <c r="M56" s="17">
        <f t="shared" si="31"/>
        <v>21.06</v>
      </c>
      <c r="N56" s="17">
        <f t="shared" si="31"/>
        <v>21.27</v>
      </c>
      <c r="O56" s="17">
        <f t="shared" si="31"/>
        <v>21.48</v>
      </c>
      <c r="P56" s="17">
        <f t="shared" si="31"/>
        <v>21.69</v>
      </c>
      <c r="Q56" s="17">
        <f t="shared" si="31"/>
        <v>21.91</v>
      </c>
      <c r="R56" s="17">
        <f t="shared" si="31"/>
        <v>22.13</v>
      </c>
      <c r="S56" s="17">
        <f t="shared" si="31"/>
        <v>22.35</v>
      </c>
      <c r="T56" s="17">
        <f t="shared" si="31"/>
        <v>22.57</v>
      </c>
      <c r="U56" s="17">
        <f t="shared" si="31"/>
        <v>22.8</v>
      </c>
      <c r="V56" s="17">
        <f t="shared" si="31"/>
        <v>23.03</v>
      </c>
      <c r="W56" s="17">
        <f t="shared" si="31"/>
        <v>23.26</v>
      </c>
      <c r="X56" s="17">
        <f t="shared" si="31"/>
        <v>23.49</v>
      </c>
      <c r="Y56" s="17">
        <f t="shared" si="31"/>
        <v>23.72</v>
      </c>
      <c r="Z56" s="17">
        <f t="shared" si="31"/>
        <v>23.96</v>
      </c>
      <c r="AA56" s="144"/>
      <c r="AB56" s="85"/>
    </row>
    <row r="57" spans="1:28" ht="15" customHeight="1" x14ac:dyDescent="0.25">
      <c r="A57" s="6">
        <v>9</v>
      </c>
      <c r="E57" s="154" t="s">
        <v>129</v>
      </c>
      <c r="F57" s="155"/>
      <c r="G57" s="155">
        <f>ROUND(G56*1.03,2)</f>
        <v>20.440000000000001</v>
      </c>
      <c r="H57" s="155">
        <f>ROUND(G57*1.02,2)</f>
        <v>20.85</v>
      </c>
      <c r="I57" s="155">
        <f t="shared" ref="I57:Z59" si="32">ROUND(H57*1.02,2)</f>
        <v>21.27</v>
      </c>
      <c r="J57" s="155">
        <f t="shared" si="32"/>
        <v>21.7</v>
      </c>
      <c r="K57" s="155">
        <f t="shared" si="32"/>
        <v>22.13</v>
      </c>
      <c r="L57" s="155">
        <f t="shared" si="32"/>
        <v>22.57</v>
      </c>
      <c r="M57" s="155">
        <f t="shared" si="32"/>
        <v>23.02</v>
      </c>
      <c r="N57" s="155">
        <f t="shared" si="32"/>
        <v>23.48</v>
      </c>
      <c r="O57" s="155">
        <f t="shared" si="32"/>
        <v>23.95</v>
      </c>
      <c r="P57" s="155">
        <f t="shared" si="32"/>
        <v>24.43</v>
      </c>
      <c r="Q57" s="155">
        <f t="shared" si="32"/>
        <v>24.92</v>
      </c>
      <c r="R57" s="155">
        <f t="shared" si="32"/>
        <v>25.42</v>
      </c>
      <c r="S57" s="155">
        <f t="shared" si="32"/>
        <v>25.93</v>
      </c>
      <c r="T57" s="155">
        <f t="shared" si="32"/>
        <v>26.45</v>
      </c>
      <c r="U57" s="155">
        <f t="shared" si="32"/>
        <v>26.98</v>
      </c>
      <c r="V57" s="155">
        <f t="shared" si="32"/>
        <v>27.52</v>
      </c>
      <c r="W57" s="155">
        <f t="shared" si="32"/>
        <v>28.07</v>
      </c>
      <c r="X57" s="155">
        <f t="shared" si="32"/>
        <v>28.63</v>
      </c>
      <c r="Y57" s="155">
        <f t="shared" si="32"/>
        <v>29.2</v>
      </c>
      <c r="Z57" s="155">
        <f t="shared" si="32"/>
        <v>29.78</v>
      </c>
      <c r="AA57" s="144" t="s">
        <v>140</v>
      </c>
      <c r="AB57" s="85"/>
    </row>
    <row r="58" spans="1:28" ht="15" customHeight="1" x14ac:dyDescent="0.25">
      <c r="A58" s="6"/>
      <c r="E58" s="157" t="s">
        <v>160</v>
      </c>
      <c r="F58" s="158"/>
      <c r="G58" s="158">
        <f>ROUND(G57*1.035,2)</f>
        <v>21.16</v>
      </c>
      <c r="H58" s="158">
        <f t="shared" ref="H58:W59" si="33">ROUND(G58*1.02,2)</f>
        <v>21.58</v>
      </c>
      <c r="I58" s="158">
        <f t="shared" si="33"/>
        <v>22.01</v>
      </c>
      <c r="J58" s="158">
        <f t="shared" si="33"/>
        <v>22.45</v>
      </c>
      <c r="K58" s="158">
        <f t="shared" si="33"/>
        <v>22.9</v>
      </c>
      <c r="L58" s="158">
        <f t="shared" si="33"/>
        <v>23.36</v>
      </c>
      <c r="M58" s="158">
        <f t="shared" si="33"/>
        <v>23.83</v>
      </c>
      <c r="N58" s="158">
        <f t="shared" si="33"/>
        <v>24.31</v>
      </c>
      <c r="O58" s="158">
        <f t="shared" si="33"/>
        <v>24.8</v>
      </c>
      <c r="P58" s="158">
        <f t="shared" si="33"/>
        <v>25.3</v>
      </c>
      <c r="Q58" s="158">
        <f t="shared" si="33"/>
        <v>25.81</v>
      </c>
      <c r="R58" s="158">
        <f t="shared" si="33"/>
        <v>26.33</v>
      </c>
      <c r="S58" s="158">
        <f t="shared" si="33"/>
        <v>26.86</v>
      </c>
      <c r="T58" s="158">
        <f t="shared" si="33"/>
        <v>27.4</v>
      </c>
      <c r="U58" s="158">
        <f t="shared" si="33"/>
        <v>27.95</v>
      </c>
      <c r="V58" s="158">
        <f t="shared" si="33"/>
        <v>28.51</v>
      </c>
      <c r="W58" s="158">
        <f t="shared" si="33"/>
        <v>29.08</v>
      </c>
      <c r="X58" s="158">
        <f t="shared" si="32"/>
        <v>29.66</v>
      </c>
      <c r="Y58" s="158">
        <f t="shared" si="32"/>
        <v>30.25</v>
      </c>
      <c r="Z58" s="158">
        <f t="shared" si="32"/>
        <v>30.86</v>
      </c>
      <c r="AA58" s="144" t="s">
        <v>169</v>
      </c>
      <c r="AB58" s="85"/>
    </row>
    <row r="59" spans="1:28" ht="15" customHeight="1" x14ac:dyDescent="0.25">
      <c r="A59" s="147"/>
      <c r="E59" s="161" t="s">
        <v>168</v>
      </c>
      <c r="F59" s="162"/>
      <c r="G59" s="162">
        <f>ROUND(G58*1.031,2)</f>
        <v>21.82</v>
      </c>
      <c r="H59" s="162">
        <f t="shared" si="33"/>
        <v>22.26</v>
      </c>
      <c r="I59" s="162">
        <f t="shared" si="33"/>
        <v>22.71</v>
      </c>
      <c r="J59" s="162">
        <f t="shared" si="33"/>
        <v>23.16</v>
      </c>
      <c r="K59" s="162">
        <f t="shared" si="33"/>
        <v>23.62</v>
      </c>
      <c r="L59" s="162">
        <f t="shared" si="33"/>
        <v>24.09</v>
      </c>
      <c r="M59" s="162">
        <f t="shared" si="33"/>
        <v>24.57</v>
      </c>
      <c r="N59" s="162">
        <f t="shared" si="33"/>
        <v>25.06</v>
      </c>
      <c r="O59" s="162">
        <f t="shared" si="33"/>
        <v>25.56</v>
      </c>
      <c r="P59" s="162">
        <f t="shared" si="33"/>
        <v>26.07</v>
      </c>
      <c r="Q59" s="162">
        <f t="shared" si="33"/>
        <v>26.59</v>
      </c>
      <c r="R59" s="162">
        <f t="shared" si="33"/>
        <v>27.12</v>
      </c>
      <c r="S59" s="162">
        <f t="shared" si="33"/>
        <v>27.66</v>
      </c>
      <c r="T59" s="162">
        <f t="shared" si="33"/>
        <v>28.21</v>
      </c>
      <c r="U59" s="162">
        <f t="shared" si="33"/>
        <v>28.77</v>
      </c>
      <c r="V59" s="162">
        <f t="shared" si="33"/>
        <v>29.35</v>
      </c>
      <c r="W59" s="162">
        <f t="shared" si="33"/>
        <v>29.94</v>
      </c>
      <c r="X59" s="162">
        <f t="shared" si="32"/>
        <v>30.54</v>
      </c>
      <c r="Y59" s="162">
        <f t="shared" si="32"/>
        <v>31.15</v>
      </c>
      <c r="Z59" s="162">
        <f t="shared" si="32"/>
        <v>31.77</v>
      </c>
      <c r="AA59" s="145" t="s">
        <v>138</v>
      </c>
      <c r="AB59" s="85"/>
    </row>
    <row r="60" spans="1:28" ht="15" hidden="1" customHeight="1" x14ac:dyDescent="0.25">
      <c r="A60" s="6"/>
      <c r="E60" s="141" t="s">
        <v>122</v>
      </c>
      <c r="F60" s="17">
        <v>18.190000000000001</v>
      </c>
      <c r="G60" s="17">
        <v>19.350000000000001</v>
      </c>
      <c r="H60" s="17">
        <v>19.54</v>
      </c>
      <c r="I60" s="17">
        <v>19.71</v>
      </c>
      <c r="J60" s="17">
        <v>19.93</v>
      </c>
      <c r="K60" s="17">
        <v>20.12</v>
      </c>
      <c r="L60" s="17">
        <v>20.329999999999998</v>
      </c>
      <c r="M60" s="17">
        <v>20.53</v>
      </c>
      <c r="N60" s="17">
        <v>20.73</v>
      </c>
      <c r="O60" s="17">
        <v>20.94</v>
      </c>
      <c r="P60" s="17">
        <v>21.15</v>
      </c>
      <c r="Q60" s="17">
        <v>21.36</v>
      </c>
      <c r="R60" s="17">
        <v>21.58</v>
      </c>
      <c r="S60" s="17">
        <v>21.79</v>
      </c>
      <c r="T60" s="17">
        <v>22.02</v>
      </c>
      <c r="U60" s="17">
        <v>22.22</v>
      </c>
      <c r="V60" s="17">
        <v>22.47</v>
      </c>
      <c r="W60" s="17">
        <v>22.68</v>
      </c>
      <c r="X60" s="17">
        <v>22.91</v>
      </c>
      <c r="Y60" s="17">
        <v>23.15</v>
      </c>
      <c r="Z60" s="17">
        <v>23.36</v>
      </c>
      <c r="AA60" s="144"/>
      <c r="AB60" s="85"/>
    </row>
    <row r="61" spans="1:28" ht="15" hidden="1" customHeight="1" x14ac:dyDescent="0.25">
      <c r="A61" s="6">
        <v>10</v>
      </c>
      <c r="E61" s="141" t="s">
        <v>127</v>
      </c>
      <c r="F61" s="17"/>
      <c r="G61" s="17">
        <f>ROUND(G60*1.03,2)</f>
        <v>19.93</v>
      </c>
      <c r="H61" s="17">
        <f t="shared" ref="H61:Z61" si="34">ROUND(H60*1.03,2)</f>
        <v>20.13</v>
      </c>
      <c r="I61" s="17">
        <f t="shared" si="34"/>
        <v>20.3</v>
      </c>
      <c r="J61" s="17">
        <f t="shared" si="34"/>
        <v>20.53</v>
      </c>
      <c r="K61" s="17">
        <f t="shared" si="34"/>
        <v>20.72</v>
      </c>
      <c r="L61" s="17">
        <f t="shared" si="34"/>
        <v>20.94</v>
      </c>
      <c r="M61" s="17">
        <f t="shared" si="34"/>
        <v>21.15</v>
      </c>
      <c r="N61" s="17">
        <f t="shared" si="34"/>
        <v>21.35</v>
      </c>
      <c r="O61" s="17">
        <f t="shared" si="34"/>
        <v>21.57</v>
      </c>
      <c r="P61" s="17">
        <f t="shared" si="34"/>
        <v>21.78</v>
      </c>
      <c r="Q61" s="17">
        <f t="shared" si="34"/>
        <v>22</v>
      </c>
      <c r="R61" s="17">
        <f t="shared" si="34"/>
        <v>22.23</v>
      </c>
      <c r="S61" s="17">
        <f t="shared" si="34"/>
        <v>22.44</v>
      </c>
      <c r="T61" s="17">
        <f t="shared" si="34"/>
        <v>22.68</v>
      </c>
      <c r="U61" s="17">
        <f t="shared" si="34"/>
        <v>22.89</v>
      </c>
      <c r="V61" s="17">
        <f t="shared" si="34"/>
        <v>23.14</v>
      </c>
      <c r="W61" s="17">
        <f t="shared" si="34"/>
        <v>23.36</v>
      </c>
      <c r="X61" s="17">
        <f t="shared" si="34"/>
        <v>23.6</v>
      </c>
      <c r="Y61" s="17">
        <f t="shared" si="34"/>
        <v>23.84</v>
      </c>
      <c r="Z61" s="17">
        <f t="shared" si="34"/>
        <v>24.06</v>
      </c>
      <c r="AA61" s="144"/>
      <c r="AB61" s="85"/>
    </row>
    <row r="62" spans="1:28" ht="15" hidden="1" customHeight="1" x14ac:dyDescent="0.25">
      <c r="A62" s="6"/>
      <c r="E62" s="141" t="s">
        <v>128</v>
      </c>
      <c r="F62" s="17"/>
      <c r="G62" s="17">
        <f>ROUND(G61*1.03,2)</f>
        <v>20.53</v>
      </c>
      <c r="H62" s="17">
        <f>ROUND(G62*1.01,2)</f>
        <v>20.74</v>
      </c>
      <c r="I62" s="17">
        <f t="shared" ref="I62:Z62" si="35">ROUND(H62*1.01,2)</f>
        <v>20.95</v>
      </c>
      <c r="J62" s="17">
        <f t="shared" si="35"/>
        <v>21.16</v>
      </c>
      <c r="K62" s="17">
        <f t="shared" si="35"/>
        <v>21.37</v>
      </c>
      <c r="L62" s="17">
        <f t="shared" si="35"/>
        <v>21.58</v>
      </c>
      <c r="M62" s="17">
        <f t="shared" si="35"/>
        <v>21.8</v>
      </c>
      <c r="N62" s="17">
        <f t="shared" si="35"/>
        <v>22.02</v>
      </c>
      <c r="O62" s="17">
        <f t="shared" si="35"/>
        <v>22.24</v>
      </c>
      <c r="P62" s="17">
        <f t="shared" si="35"/>
        <v>22.46</v>
      </c>
      <c r="Q62" s="17">
        <f t="shared" si="35"/>
        <v>22.68</v>
      </c>
      <c r="R62" s="17">
        <f t="shared" si="35"/>
        <v>22.91</v>
      </c>
      <c r="S62" s="17">
        <f t="shared" si="35"/>
        <v>23.14</v>
      </c>
      <c r="T62" s="17">
        <f t="shared" si="35"/>
        <v>23.37</v>
      </c>
      <c r="U62" s="17">
        <f t="shared" si="35"/>
        <v>23.6</v>
      </c>
      <c r="V62" s="17">
        <f t="shared" si="35"/>
        <v>23.84</v>
      </c>
      <c r="W62" s="17">
        <f t="shared" si="35"/>
        <v>24.08</v>
      </c>
      <c r="X62" s="17">
        <f t="shared" si="35"/>
        <v>24.32</v>
      </c>
      <c r="Y62" s="17">
        <f t="shared" si="35"/>
        <v>24.56</v>
      </c>
      <c r="Z62" s="17">
        <f t="shared" si="35"/>
        <v>24.81</v>
      </c>
      <c r="AA62" s="144"/>
      <c r="AB62" s="85"/>
    </row>
    <row r="63" spans="1:28" ht="15" customHeight="1" x14ac:dyDescent="0.25">
      <c r="A63" s="6">
        <v>10</v>
      </c>
      <c r="E63" s="154" t="s">
        <v>129</v>
      </c>
      <c r="F63" s="155"/>
      <c r="G63" s="155">
        <f>ROUND(G62*1.03,2)</f>
        <v>21.15</v>
      </c>
      <c r="H63" s="155">
        <f>ROUND(G63*1.02,2)</f>
        <v>21.57</v>
      </c>
      <c r="I63" s="155">
        <f t="shared" ref="I63:Z65" si="36">ROUND(H63*1.02,2)</f>
        <v>22</v>
      </c>
      <c r="J63" s="155">
        <f t="shared" si="36"/>
        <v>22.44</v>
      </c>
      <c r="K63" s="155">
        <f t="shared" si="36"/>
        <v>22.89</v>
      </c>
      <c r="L63" s="155">
        <f t="shared" si="36"/>
        <v>23.35</v>
      </c>
      <c r="M63" s="155">
        <f t="shared" si="36"/>
        <v>23.82</v>
      </c>
      <c r="N63" s="155">
        <f t="shared" si="36"/>
        <v>24.3</v>
      </c>
      <c r="O63" s="155">
        <f t="shared" si="36"/>
        <v>24.79</v>
      </c>
      <c r="P63" s="155">
        <f t="shared" si="36"/>
        <v>25.29</v>
      </c>
      <c r="Q63" s="155">
        <f t="shared" si="36"/>
        <v>25.8</v>
      </c>
      <c r="R63" s="155">
        <f t="shared" si="36"/>
        <v>26.32</v>
      </c>
      <c r="S63" s="155">
        <f t="shared" si="36"/>
        <v>26.85</v>
      </c>
      <c r="T63" s="155">
        <f t="shared" si="36"/>
        <v>27.39</v>
      </c>
      <c r="U63" s="155">
        <f t="shared" si="36"/>
        <v>27.94</v>
      </c>
      <c r="V63" s="155">
        <f t="shared" si="36"/>
        <v>28.5</v>
      </c>
      <c r="W63" s="155">
        <f t="shared" si="36"/>
        <v>29.07</v>
      </c>
      <c r="X63" s="155">
        <f t="shared" si="36"/>
        <v>29.65</v>
      </c>
      <c r="Y63" s="155">
        <f t="shared" si="36"/>
        <v>30.24</v>
      </c>
      <c r="Z63" s="155">
        <f t="shared" si="36"/>
        <v>30.84</v>
      </c>
      <c r="AA63" s="144"/>
      <c r="AB63" s="85"/>
    </row>
    <row r="64" spans="1:28" ht="15" customHeight="1" x14ac:dyDescent="0.25">
      <c r="A64" s="6"/>
      <c r="E64" s="157" t="s">
        <v>160</v>
      </c>
      <c r="F64" s="158"/>
      <c r="G64" s="158">
        <f>ROUND(G63*1.035,2)</f>
        <v>21.89</v>
      </c>
      <c r="H64" s="158">
        <f t="shared" ref="H64:W68" si="37">ROUND(G64*1.02,2)</f>
        <v>22.33</v>
      </c>
      <c r="I64" s="158">
        <f t="shared" si="37"/>
        <v>22.78</v>
      </c>
      <c r="J64" s="158">
        <f t="shared" si="37"/>
        <v>23.24</v>
      </c>
      <c r="K64" s="158">
        <f t="shared" si="37"/>
        <v>23.7</v>
      </c>
      <c r="L64" s="158">
        <f t="shared" si="37"/>
        <v>24.17</v>
      </c>
      <c r="M64" s="158">
        <f t="shared" si="37"/>
        <v>24.65</v>
      </c>
      <c r="N64" s="158">
        <f t="shared" si="37"/>
        <v>25.14</v>
      </c>
      <c r="O64" s="158">
        <f t="shared" si="37"/>
        <v>25.64</v>
      </c>
      <c r="P64" s="158">
        <f t="shared" si="37"/>
        <v>26.15</v>
      </c>
      <c r="Q64" s="158">
        <f t="shared" si="37"/>
        <v>26.67</v>
      </c>
      <c r="R64" s="158">
        <f t="shared" si="37"/>
        <v>27.2</v>
      </c>
      <c r="S64" s="158">
        <f t="shared" si="37"/>
        <v>27.74</v>
      </c>
      <c r="T64" s="158">
        <f t="shared" si="37"/>
        <v>28.29</v>
      </c>
      <c r="U64" s="158">
        <f t="shared" si="37"/>
        <v>28.86</v>
      </c>
      <c r="V64" s="158">
        <f t="shared" si="37"/>
        <v>29.44</v>
      </c>
      <c r="W64" s="158">
        <f t="shared" si="37"/>
        <v>30.03</v>
      </c>
      <c r="X64" s="158">
        <f t="shared" si="36"/>
        <v>30.63</v>
      </c>
      <c r="Y64" s="158">
        <f t="shared" si="36"/>
        <v>31.24</v>
      </c>
      <c r="Z64" s="158">
        <f t="shared" si="36"/>
        <v>31.86</v>
      </c>
      <c r="AA64" s="144" t="s">
        <v>12</v>
      </c>
      <c r="AB64" s="85"/>
    </row>
    <row r="65" spans="1:30" ht="15" customHeight="1" x14ac:dyDescent="0.25">
      <c r="A65" s="147"/>
      <c r="E65" s="161" t="s">
        <v>168</v>
      </c>
      <c r="F65" s="162"/>
      <c r="G65" s="162">
        <f>ROUND(G64*1.031,2)</f>
        <v>22.57</v>
      </c>
      <c r="H65" s="162">
        <f t="shared" si="37"/>
        <v>23.02</v>
      </c>
      <c r="I65" s="162">
        <f t="shared" si="37"/>
        <v>23.48</v>
      </c>
      <c r="J65" s="162">
        <f t="shared" si="37"/>
        <v>23.95</v>
      </c>
      <c r="K65" s="162">
        <f t="shared" si="37"/>
        <v>24.43</v>
      </c>
      <c r="L65" s="162">
        <f t="shared" si="37"/>
        <v>24.92</v>
      </c>
      <c r="M65" s="162">
        <f t="shared" si="37"/>
        <v>25.42</v>
      </c>
      <c r="N65" s="162">
        <f t="shared" si="37"/>
        <v>25.93</v>
      </c>
      <c r="O65" s="162">
        <f t="shared" si="37"/>
        <v>26.45</v>
      </c>
      <c r="P65" s="162">
        <f t="shared" si="37"/>
        <v>26.98</v>
      </c>
      <c r="Q65" s="162">
        <f t="shared" si="37"/>
        <v>27.52</v>
      </c>
      <c r="R65" s="162">
        <f t="shared" si="37"/>
        <v>28.07</v>
      </c>
      <c r="S65" s="162">
        <f t="shared" si="37"/>
        <v>28.63</v>
      </c>
      <c r="T65" s="162">
        <f t="shared" si="37"/>
        <v>29.2</v>
      </c>
      <c r="U65" s="162">
        <f t="shared" si="37"/>
        <v>29.78</v>
      </c>
      <c r="V65" s="162">
        <f t="shared" si="37"/>
        <v>30.38</v>
      </c>
      <c r="W65" s="162">
        <f t="shared" si="37"/>
        <v>30.99</v>
      </c>
      <c r="X65" s="162">
        <f t="shared" si="36"/>
        <v>31.61</v>
      </c>
      <c r="Y65" s="162">
        <f t="shared" si="36"/>
        <v>32.24</v>
      </c>
      <c r="Z65" s="162">
        <f t="shared" si="36"/>
        <v>32.880000000000003</v>
      </c>
      <c r="AA65" s="145"/>
      <c r="AB65" s="85"/>
    </row>
    <row r="66" spans="1:30" ht="15" hidden="1" customHeight="1" x14ac:dyDescent="0.25">
      <c r="A66" s="6"/>
      <c r="E66" s="141" t="s">
        <v>122</v>
      </c>
      <c r="F66" s="17">
        <v>18.420000000000002</v>
      </c>
      <c r="G66" s="17">
        <v>19.600000000000001</v>
      </c>
      <c r="H66" s="17">
        <f t="shared" si="37"/>
        <v>19.989999999999998</v>
      </c>
      <c r="I66" s="17">
        <v>20</v>
      </c>
      <c r="J66" s="17">
        <v>20.21</v>
      </c>
      <c r="K66" s="17">
        <v>20.399999999999999</v>
      </c>
      <c r="L66" s="17">
        <v>20.61</v>
      </c>
      <c r="M66" s="17">
        <v>20.8</v>
      </c>
      <c r="N66" s="17">
        <v>21.03</v>
      </c>
      <c r="O66" s="17">
        <v>21.23</v>
      </c>
      <c r="P66" s="17">
        <v>21.45</v>
      </c>
      <c r="Q66" s="17">
        <v>21.66</v>
      </c>
      <c r="R66" s="17">
        <v>21.87</v>
      </c>
      <c r="S66" s="17">
        <v>22.1</v>
      </c>
      <c r="T66" s="17">
        <v>22.31</v>
      </c>
      <c r="U66" s="17">
        <v>22.55</v>
      </c>
      <c r="V66" s="17">
        <v>22.77</v>
      </c>
      <c r="W66" s="17">
        <v>22.98</v>
      </c>
      <c r="X66" s="17">
        <v>23.23</v>
      </c>
      <c r="Y66" s="17">
        <v>23.44</v>
      </c>
      <c r="Z66" s="17">
        <v>23.7</v>
      </c>
      <c r="AA66" s="144"/>
      <c r="AB66" s="85"/>
    </row>
    <row r="67" spans="1:30" ht="15" hidden="1" customHeight="1" x14ac:dyDescent="0.25">
      <c r="A67" s="6">
        <v>11</v>
      </c>
      <c r="E67" s="141" t="s">
        <v>127</v>
      </c>
      <c r="F67" s="17"/>
      <c r="G67" s="17">
        <f>ROUND(G66*1.03,2)</f>
        <v>20.190000000000001</v>
      </c>
      <c r="H67" s="17">
        <f t="shared" si="37"/>
        <v>20.59</v>
      </c>
      <c r="I67" s="17">
        <f t="shared" ref="I67:Z67" si="38">ROUND(I66*1.03,2)</f>
        <v>20.6</v>
      </c>
      <c r="J67" s="17">
        <f t="shared" si="38"/>
        <v>20.82</v>
      </c>
      <c r="K67" s="17">
        <f t="shared" si="38"/>
        <v>21.01</v>
      </c>
      <c r="L67" s="17">
        <f t="shared" si="38"/>
        <v>21.23</v>
      </c>
      <c r="M67" s="17">
        <f t="shared" si="38"/>
        <v>21.42</v>
      </c>
      <c r="N67" s="17">
        <f t="shared" si="38"/>
        <v>21.66</v>
      </c>
      <c r="O67" s="17">
        <f t="shared" si="38"/>
        <v>21.87</v>
      </c>
      <c r="P67" s="17">
        <f t="shared" si="38"/>
        <v>22.09</v>
      </c>
      <c r="Q67" s="17">
        <f t="shared" si="38"/>
        <v>22.31</v>
      </c>
      <c r="R67" s="17">
        <f t="shared" si="38"/>
        <v>22.53</v>
      </c>
      <c r="S67" s="17">
        <f t="shared" si="38"/>
        <v>22.76</v>
      </c>
      <c r="T67" s="17">
        <f t="shared" si="38"/>
        <v>22.98</v>
      </c>
      <c r="U67" s="17">
        <f t="shared" si="38"/>
        <v>23.23</v>
      </c>
      <c r="V67" s="17">
        <f t="shared" si="38"/>
        <v>23.45</v>
      </c>
      <c r="W67" s="17">
        <f t="shared" si="38"/>
        <v>23.67</v>
      </c>
      <c r="X67" s="17">
        <f t="shared" si="38"/>
        <v>23.93</v>
      </c>
      <c r="Y67" s="17">
        <f t="shared" si="38"/>
        <v>24.14</v>
      </c>
      <c r="Z67" s="17">
        <f t="shared" si="38"/>
        <v>24.41</v>
      </c>
      <c r="AA67" s="144"/>
      <c r="AB67" s="142"/>
      <c r="AC67" s="96"/>
      <c r="AD67" s="96"/>
    </row>
    <row r="68" spans="1:30" ht="15" hidden="1" customHeight="1" x14ac:dyDescent="0.25">
      <c r="A68" s="6"/>
      <c r="E68" s="141" t="s">
        <v>128</v>
      </c>
      <c r="F68" s="17"/>
      <c r="G68" s="17">
        <f>ROUND(G67*1.03,2)</f>
        <v>20.8</v>
      </c>
      <c r="H68" s="17">
        <f t="shared" si="37"/>
        <v>21.22</v>
      </c>
      <c r="I68" s="17">
        <f t="shared" ref="I68:Z68" si="39">ROUND(H68*1.01,2)</f>
        <v>21.43</v>
      </c>
      <c r="J68" s="17">
        <f t="shared" si="39"/>
        <v>21.64</v>
      </c>
      <c r="K68" s="17">
        <f t="shared" si="39"/>
        <v>21.86</v>
      </c>
      <c r="L68" s="17">
        <f t="shared" si="39"/>
        <v>22.08</v>
      </c>
      <c r="M68" s="17">
        <f t="shared" si="39"/>
        <v>22.3</v>
      </c>
      <c r="N68" s="17">
        <f t="shared" si="39"/>
        <v>22.52</v>
      </c>
      <c r="O68" s="17">
        <f t="shared" si="39"/>
        <v>22.75</v>
      </c>
      <c r="P68" s="17">
        <f t="shared" si="39"/>
        <v>22.98</v>
      </c>
      <c r="Q68" s="17">
        <f t="shared" si="39"/>
        <v>23.21</v>
      </c>
      <c r="R68" s="17">
        <f t="shared" si="39"/>
        <v>23.44</v>
      </c>
      <c r="S68" s="17">
        <f t="shared" si="39"/>
        <v>23.67</v>
      </c>
      <c r="T68" s="17">
        <f t="shared" si="39"/>
        <v>23.91</v>
      </c>
      <c r="U68" s="17">
        <f t="shared" si="39"/>
        <v>24.15</v>
      </c>
      <c r="V68" s="17">
        <f t="shared" si="39"/>
        <v>24.39</v>
      </c>
      <c r="W68" s="17">
        <f t="shared" si="39"/>
        <v>24.63</v>
      </c>
      <c r="X68" s="17">
        <f t="shared" si="39"/>
        <v>24.88</v>
      </c>
      <c r="Y68" s="17">
        <f t="shared" si="39"/>
        <v>25.13</v>
      </c>
      <c r="Z68" s="17">
        <f t="shared" si="39"/>
        <v>25.38</v>
      </c>
      <c r="AA68" s="144"/>
      <c r="AB68" s="142"/>
      <c r="AC68" s="96"/>
      <c r="AD68" s="96"/>
    </row>
    <row r="69" spans="1:30" ht="15" customHeight="1" x14ac:dyDescent="0.25">
      <c r="A69" s="6">
        <v>11</v>
      </c>
      <c r="E69" s="154" t="s">
        <v>129</v>
      </c>
      <c r="F69" s="155"/>
      <c r="G69" s="155">
        <f>ROUND(G68*1.03,2)</f>
        <v>21.42</v>
      </c>
      <c r="H69" s="155">
        <f>ROUND(G69*1.02,2)</f>
        <v>21.85</v>
      </c>
      <c r="I69" s="155">
        <f t="shared" ref="I69:Z71" si="40">ROUND(H69*1.02,2)</f>
        <v>22.29</v>
      </c>
      <c r="J69" s="155">
        <f t="shared" si="40"/>
        <v>22.74</v>
      </c>
      <c r="K69" s="155">
        <f t="shared" si="40"/>
        <v>23.19</v>
      </c>
      <c r="L69" s="155">
        <f t="shared" si="40"/>
        <v>23.65</v>
      </c>
      <c r="M69" s="155">
        <f t="shared" si="40"/>
        <v>24.12</v>
      </c>
      <c r="N69" s="155">
        <f t="shared" si="40"/>
        <v>24.6</v>
      </c>
      <c r="O69" s="155">
        <f t="shared" si="40"/>
        <v>25.09</v>
      </c>
      <c r="P69" s="155">
        <f t="shared" si="40"/>
        <v>25.59</v>
      </c>
      <c r="Q69" s="155">
        <f t="shared" si="40"/>
        <v>26.1</v>
      </c>
      <c r="R69" s="155">
        <f t="shared" si="40"/>
        <v>26.62</v>
      </c>
      <c r="S69" s="155">
        <f t="shared" si="40"/>
        <v>27.15</v>
      </c>
      <c r="T69" s="155">
        <f t="shared" si="40"/>
        <v>27.69</v>
      </c>
      <c r="U69" s="155">
        <f t="shared" si="40"/>
        <v>28.24</v>
      </c>
      <c r="V69" s="155">
        <f t="shared" si="40"/>
        <v>28.8</v>
      </c>
      <c r="W69" s="155">
        <f t="shared" si="40"/>
        <v>29.38</v>
      </c>
      <c r="X69" s="155">
        <f t="shared" si="40"/>
        <v>29.97</v>
      </c>
      <c r="Y69" s="155">
        <f t="shared" si="40"/>
        <v>30.57</v>
      </c>
      <c r="Z69" s="155">
        <f t="shared" si="40"/>
        <v>31.18</v>
      </c>
      <c r="AA69" s="144" t="s">
        <v>141</v>
      </c>
      <c r="AB69" s="142"/>
      <c r="AC69" s="96"/>
      <c r="AD69" s="96"/>
    </row>
    <row r="70" spans="1:30" ht="15" customHeight="1" x14ac:dyDescent="0.25">
      <c r="A70" s="6"/>
      <c r="E70" s="157" t="s">
        <v>160</v>
      </c>
      <c r="F70" s="158"/>
      <c r="G70" s="158">
        <f>ROUND(G69*1.035,2)</f>
        <v>22.17</v>
      </c>
      <c r="H70" s="158">
        <f t="shared" ref="H70:W74" si="41">ROUND(G70*1.02,2)</f>
        <v>22.61</v>
      </c>
      <c r="I70" s="158">
        <f t="shared" si="41"/>
        <v>23.06</v>
      </c>
      <c r="J70" s="158">
        <f t="shared" si="41"/>
        <v>23.52</v>
      </c>
      <c r="K70" s="158">
        <f t="shared" si="41"/>
        <v>23.99</v>
      </c>
      <c r="L70" s="158">
        <f t="shared" si="41"/>
        <v>24.47</v>
      </c>
      <c r="M70" s="158">
        <f t="shared" si="41"/>
        <v>24.96</v>
      </c>
      <c r="N70" s="158">
        <f t="shared" si="41"/>
        <v>25.46</v>
      </c>
      <c r="O70" s="158">
        <f t="shared" si="41"/>
        <v>25.97</v>
      </c>
      <c r="P70" s="158">
        <f t="shared" si="41"/>
        <v>26.49</v>
      </c>
      <c r="Q70" s="158">
        <f t="shared" si="41"/>
        <v>27.02</v>
      </c>
      <c r="R70" s="158">
        <f t="shared" si="41"/>
        <v>27.56</v>
      </c>
      <c r="S70" s="158">
        <f t="shared" si="41"/>
        <v>28.11</v>
      </c>
      <c r="T70" s="158">
        <f t="shared" si="41"/>
        <v>28.67</v>
      </c>
      <c r="U70" s="158">
        <f t="shared" si="41"/>
        <v>29.24</v>
      </c>
      <c r="V70" s="158">
        <f t="shared" si="41"/>
        <v>29.82</v>
      </c>
      <c r="W70" s="158">
        <f t="shared" si="41"/>
        <v>30.42</v>
      </c>
      <c r="X70" s="158">
        <f t="shared" si="40"/>
        <v>31.03</v>
      </c>
      <c r="Y70" s="158">
        <f t="shared" si="40"/>
        <v>31.65</v>
      </c>
      <c r="Z70" s="158">
        <f t="shared" si="40"/>
        <v>32.28</v>
      </c>
      <c r="AA70" s="144" t="s">
        <v>170</v>
      </c>
      <c r="AB70" s="142"/>
      <c r="AC70" s="96"/>
      <c r="AD70" s="96"/>
    </row>
    <row r="71" spans="1:30" ht="15" customHeight="1" x14ac:dyDescent="0.25">
      <c r="A71" s="147"/>
      <c r="E71" s="161" t="s">
        <v>168</v>
      </c>
      <c r="F71" s="162"/>
      <c r="G71" s="162">
        <f>ROUND(G70*1.031,2)</f>
        <v>22.86</v>
      </c>
      <c r="H71" s="162">
        <f t="shared" si="41"/>
        <v>23.32</v>
      </c>
      <c r="I71" s="162">
        <f t="shared" si="41"/>
        <v>23.79</v>
      </c>
      <c r="J71" s="162">
        <f t="shared" si="41"/>
        <v>24.27</v>
      </c>
      <c r="K71" s="162">
        <f t="shared" si="41"/>
        <v>24.76</v>
      </c>
      <c r="L71" s="162">
        <f t="shared" si="41"/>
        <v>25.26</v>
      </c>
      <c r="M71" s="162">
        <f t="shared" si="41"/>
        <v>25.77</v>
      </c>
      <c r="N71" s="162">
        <f t="shared" si="41"/>
        <v>26.29</v>
      </c>
      <c r="O71" s="162">
        <f t="shared" si="41"/>
        <v>26.82</v>
      </c>
      <c r="P71" s="162">
        <f t="shared" si="41"/>
        <v>27.36</v>
      </c>
      <c r="Q71" s="162">
        <f t="shared" si="41"/>
        <v>27.91</v>
      </c>
      <c r="R71" s="162">
        <f t="shared" si="41"/>
        <v>28.47</v>
      </c>
      <c r="S71" s="162">
        <f t="shared" si="41"/>
        <v>29.04</v>
      </c>
      <c r="T71" s="162">
        <f t="shared" si="41"/>
        <v>29.62</v>
      </c>
      <c r="U71" s="162">
        <f t="shared" si="41"/>
        <v>30.21</v>
      </c>
      <c r="V71" s="162">
        <f t="shared" si="41"/>
        <v>30.81</v>
      </c>
      <c r="W71" s="162">
        <f t="shared" si="41"/>
        <v>31.43</v>
      </c>
      <c r="X71" s="162">
        <f t="shared" si="40"/>
        <v>32.06</v>
      </c>
      <c r="Y71" s="162">
        <f t="shared" si="40"/>
        <v>32.700000000000003</v>
      </c>
      <c r="Z71" s="162">
        <f t="shared" si="40"/>
        <v>33.35</v>
      </c>
      <c r="AA71" s="145"/>
      <c r="AB71" s="142"/>
      <c r="AC71" s="96"/>
      <c r="AD71" s="96"/>
    </row>
    <row r="72" spans="1:30" ht="15" hidden="1" customHeight="1" x14ac:dyDescent="0.25">
      <c r="A72" s="6"/>
      <c r="E72" s="141" t="s">
        <v>122</v>
      </c>
      <c r="F72" s="17">
        <v>18.91</v>
      </c>
      <c r="G72" s="17">
        <v>20.100000000000001</v>
      </c>
      <c r="H72" s="17">
        <f t="shared" si="41"/>
        <v>20.5</v>
      </c>
      <c r="I72" s="17">
        <v>20.52</v>
      </c>
      <c r="J72" s="17">
        <v>20.72</v>
      </c>
      <c r="K72" s="17">
        <v>20.94</v>
      </c>
      <c r="L72" s="17">
        <v>21.14</v>
      </c>
      <c r="M72" s="17">
        <v>21.34</v>
      </c>
      <c r="N72" s="17">
        <v>21.57</v>
      </c>
      <c r="O72" s="17">
        <v>21.78</v>
      </c>
      <c r="P72" s="17">
        <v>22.01</v>
      </c>
      <c r="Q72" s="17">
        <v>22.21</v>
      </c>
      <c r="R72" s="17">
        <v>22.43</v>
      </c>
      <c r="S72" s="17">
        <v>22.65</v>
      </c>
      <c r="T72" s="17">
        <v>22.9</v>
      </c>
      <c r="U72" s="17">
        <v>23.14</v>
      </c>
      <c r="V72" s="17">
        <v>23.36</v>
      </c>
      <c r="W72" s="17">
        <v>23.61</v>
      </c>
      <c r="X72" s="17">
        <v>23.81</v>
      </c>
      <c r="Y72" s="17">
        <v>24.06</v>
      </c>
      <c r="Z72" s="17">
        <v>24.3</v>
      </c>
      <c r="AA72" s="144"/>
      <c r="AB72" s="142"/>
      <c r="AC72" s="96"/>
      <c r="AD72" s="96"/>
    </row>
    <row r="73" spans="1:30" ht="15" hidden="1" customHeight="1" x14ac:dyDescent="0.25">
      <c r="A73" s="6">
        <v>12</v>
      </c>
      <c r="E73" s="141" t="s">
        <v>127</v>
      </c>
      <c r="F73" s="17"/>
      <c r="G73" s="17">
        <f>ROUND(G72*1.03,2)</f>
        <v>20.7</v>
      </c>
      <c r="H73" s="17">
        <f t="shared" si="41"/>
        <v>21.11</v>
      </c>
      <c r="I73" s="17">
        <f t="shared" ref="I73:Z73" si="42">ROUND(I72*1.03,2)</f>
        <v>21.14</v>
      </c>
      <c r="J73" s="17">
        <f t="shared" si="42"/>
        <v>21.34</v>
      </c>
      <c r="K73" s="17">
        <f t="shared" si="42"/>
        <v>21.57</v>
      </c>
      <c r="L73" s="17">
        <f t="shared" si="42"/>
        <v>21.77</v>
      </c>
      <c r="M73" s="17">
        <f t="shared" si="42"/>
        <v>21.98</v>
      </c>
      <c r="N73" s="17">
        <f t="shared" si="42"/>
        <v>22.22</v>
      </c>
      <c r="O73" s="17">
        <f t="shared" si="42"/>
        <v>22.43</v>
      </c>
      <c r="P73" s="17">
        <f t="shared" si="42"/>
        <v>22.67</v>
      </c>
      <c r="Q73" s="17">
        <f t="shared" si="42"/>
        <v>22.88</v>
      </c>
      <c r="R73" s="17">
        <f t="shared" si="42"/>
        <v>23.1</v>
      </c>
      <c r="S73" s="17">
        <f t="shared" si="42"/>
        <v>23.33</v>
      </c>
      <c r="T73" s="17">
        <f t="shared" si="42"/>
        <v>23.59</v>
      </c>
      <c r="U73" s="17">
        <f t="shared" si="42"/>
        <v>23.83</v>
      </c>
      <c r="V73" s="17">
        <f t="shared" si="42"/>
        <v>24.06</v>
      </c>
      <c r="W73" s="17">
        <f t="shared" si="42"/>
        <v>24.32</v>
      </c>
      <c r="X73" s="17">
        <f t="shared" si="42"/>
        <v>24.52</v>
      </c>
      <c r="Y73" s="17">
        <f t="shared" si="42"/>
        <v>24.78</v>
      </c>
      <c r="Z73" s="17">
        <f t="shared" si="42"/>
        <v>25.03</v>
      </c>
      <c r="AA73" s="144"/>
      <c r="AB73" s="142"/>
      <c r="AC73" s="96"/>
      <c r="AD73" s="96"/>
    </row>
    <row r="74" spans="1:30" ht="15" hidden="1" customHeight="1" x14ac:dyDescent="0.25">
      <c r="A74" s="6"/>
      <c r="E74" s="141" t="s">
        <v>128</v>
      </c>
      <c r="F74" s="17"/>
      <c r="G74" s="17">
        <f>ROUND(G73*1.03,2)</f>
        <v>21.32</v>
      </c>
      <c r="H74" s="17">
        <f t="shared" si="41"/>
        <v>21.75</v>
      </c>
      <c r="I74" s="17">
        <f t="shared" ref="I74:Z74" si="43">ROUND(H74*1.01,2)</f>
        <v>21.97</v>
      </c>
      <c r="J74" s="17">
        <f t="shared" si="43"/>
        <v>22.19</v>
      </c>
      <c r="K74" s="17">
        <f t="shared" si="43"/>
        <v>22.41</v>
      </c>
      <c r="L74" s="17">
        <f t="shared" si="43"/>
        <v>22.63</v>
      </c>
      <c r="M74" s="17">
        <f t="shared" si="43"/>
        <v>22.86</v>
      </c>
      <c r="N74" s="17">
        <f t="shared" si="43"/>
        <v>23.09</v>
      </c>
      <c r="O74" s="17">
        <f t="shared" si="43"/>
        <v>23.32</v>
      </c>
      <c r="P74" s="17">
        <f t="shared" si="43"/>
        <v>23.55</v>
      </c>
      <c r="Q74" s="17">
        <f t="shared" si="43"/>
        <v>23.79</v>
      </c>
      <c r="R74" s="17">
        <f t="shared" si="43"/>
        <v>24.03</v>
      </c>
      <c r="S74" s="17">
        <f t="shared" si="43"/>
        <v>24.27</v>
      </c>
      <c r="T74" s="17">
        <f t="shared" si="43"/>
        <v>24.51</v>
      </c>
      <c r="U74" s="17">
        <f t="shared" si="43"/>
        <v>24.76</v>
      </c>
      <c r="V74" s="17">
        <f t="shared" si="43"/>
        <v>25.01</v>
      </c>
      <c r="W74" s="17">
        <f t="shared" si="43"/>
        <v>25.26</v>
      </c>
      <c r="X74" s="17">
        <f t="shared" si="43"/>
        <v>25.51</v>
      </c>
      <c r="Y74" s="17">
        <f t="shared" si="43"/>
        <v>25.77</v>
      </c>
      <c r="Z74" s="17">
        <f t="shared" si="43"/>
        <v>26.03</v>
      </c>
      <c r="AA74" s="144"/>
      <c r="AB74" s="142"/>
      <c r="AC74" s="96"/>
      <c r="AD74" s="96"/>
    </row>
    <row r="75" spans="1:30" ht="15" customHeight="1" x14ac:dyDescent="0.25">
      <c r="A75" s="6">
        <v>12</v>
      </c>
      <c r="E75" s="154" t="s">
        <v>129</v>
      </c>
      <c r="F75" s="155"/>
      <c r="G75" s="155">
        <f>ROUND(G74*1.03,2)</f>
        <v>21.96</v>
      </c>
      <c r="H75" s="155">
        <f>ROUND(G75*1.02,2)</f>
        <v>22.4</v>
      </c>
      <c r="I75" s="155">
        <f t="shared" ref="I75:Z77" si="44">ROUND(H75*1.02,2)</f>
        <v>22.85</v>
      </c>
      <c r="J75" s="155">
        <f t="shared" si="44"/>
        <v>23.31</v>
      </c>
      <c r="K75" s="155">
        <f t="shared" si="44"/>
        <v>23.78</v>
      </c>
      <c r="L75" s="155">
        <f t="shared" si="44"/>
        <v>24.26</v>
      </c>
      <c r="M75" s="155">
        <f t="shared" si="44"/>
        <v>24.75</v>
      </c>
      <c r="N75" s="155">
        <f t="shared" si="44"/>
        <v>25.25</v>
      </c>
      <c r="O75" s="155">
        <f t="shared" si="44"/>
        <v>25.76</v>
      </c>
      <c r="P75" s="155">
        <f t="shared" si="44"/>
        <v>26.28</v>
      </c>
      <c r="Q75" s="155">
        <f t="shared" si="44"/>
        <v>26.81</v>
      </c>
      <c r="R75" s="155">
        <f t="shared" si="44"/>
        <v>27.35</v>
      </c>
      <c r="S75" s="155">
        <f t="shared" si="44"/>
        <v>27.9</v>
      </c>
      <c r="T75" s="155">
        <f t="shared" si="44"/>
        <v>28.46</v>
      </c>
      <c r="U75" s="155">
        <f t="shared" si="44"/>
        <v>29.03</v>
      </c>
      <c r="V75" s="155">
        <f t="shared" si="44"/>
        <v>29.61</v>
      </c>
      <c r="W75" s="155">
        <f t="shared" si="44"/>
        <v>30.2</v>
      </c>
      <c r="X75" s="155">
        <f t="shared" si="44"/>
        <v>30.8</v>
      </c>
      <c r="Y75" s="155">
        <f t="shared" si="44"/>
        <v>31.42</v>
      </c>
      <c r="Z75" s="155">
        <f t="shared" si="44"/>
        <v>32.049999999999997</v>
      </c>
      <c r="AB75" s="142"/>
      <c r="AC75" s="96"/>
      <c r="AD75" s="96"/>
    </row>
    <row r="76" spans="1:30" ht="15" customHeight="1" x14ac:dyDescent="0.25">
      <c r="A76" s="6"/>
      <c r="E76" s="157" t="s">
        <v>160</v>
      </c>
      <c r="F76" s="158"/>
      <c r="G76" s="158">
        <f>ROUND(G75*1.035,2)</f>
        <v>22.73</v>
      </c>
      <c r="H76" s="158">
        <f t="shared" ref="H76:W77" si="45">ROUND(G76*1.02,2)</f>
        <v>23.18</v>
      </c>
      <c r="I76" s="158">
        <f t="shared" si="45"/>
        <v>23.64</v>
      </c>
      <c r="J76" s="158">
        <f t="shared" si="45"/>
        <v>24.11</v>
      </c>
      <c r="K76" s="158">
        <f t="shared" si="45"/>
        <v>24.59</v>
      </c>
      <c r="L76" s="158">
        <f t="shared" si="45"/>
        <v>25.08</v>
      </c>
      <c r="M76" s="158">
        <f t="shared" si="45"/>
        <v>25.58</v>
      </c>
      <c r="N76" s="158">
        <f t="shared" si="45"/>
        <v>26.09</v>
      </c>
      <c r="O76" s="158">
        <f t="shared" si="45"/>
        <v>26.61</v>
      </c>
      <c r="P76" s="158">
        <f t="shared" si="45"/>
        <v>27.14</v>
      </c>
      <c r="Q76" s="158">
        <f t="shared" si="45"/>
        <v>27.68</v>
      </c>
      <c r="R76" s="158">
        <f t="shared" si="45"/>
        <v>28.23</v>
      </c>
      <c r="S76" s="158">
        <f t="shared" si="45"/>
        <v>28.79</v>
      </c>
      <c r="T76" s="158">
        <f t="shared" si="45"/>
        <v>29.37</v>
      </c>
      <c r="U76" s="158">
        <f t="shared" si="45"/>
        <v>29.96</v>
      </c>
      <c r="V76" s="158">
        <f t="shared" si="45"/>
        <v>30.56</v>
      </c>
      <c r="W76" s="158">
        <f t="shared" si="45"/>
        <v>31.17</v>
      </c>
      <c r="X76" s="158">
        <f t="shared" si="44"/>
        <v>31.79</v>
      </c>
      <c r="Y76" s="158">
        <f t="shared" si="44"/>
        <v>32.43</v>
      </c>
      <c r="Z76" s="158">
        <f t="shared" si="44"/>
        <v>33.08</v>
      </c>
      <c r="AA76" s="144" t="s">
        <v>143</v>
      </c>
      <c r="AB76" s="142"/>
      <c r="AC76" s="96"/>
      <c r="AD76" s="96"/>
    </row>
    <row r="77" spans="1:30" ht="15" customHeight="1" x14ac:dyDescent="0.25">
      <c r="A77" s="147"/>
      <c r="E77" s="161" t="s">
        <v>168</v>
      </c>
      <c r="F77" s="162"/>
      <c r="G77" s="162">
        <f>ROUND(G76*1.031,2)</f>
        <v>23.43</v>
      </c>
      <c r="H77" s="162">
        <f t="shared" si="45"/>
        <v>23.9</v>
      </c>
      <c r="I77" s="162">
        <f t="shared" si="45"/>
        <v>24.38</v>
      </c>
      <c r="J77" s="162">
        <f t="shared" si="45"/>
        <v>24.87</v>
      </c>
      <c r="K77" s="162">
        <f t="shared" si="45"/>
        <v>25.37</v>
      </c>
      <c r="L77" s="162">
        <f t="shared" si="45"/>
        <v>25.88</v>
      </c>
      <c r="M77" s="162">
        <f t="shared" si="45"/>
        <v>26.4</v>
      </c>
      <c r="N77" s="162">
        <f t="shared" si="45"/>
        <v>26.93</v>
      </c>
      <c r="O77" s="162">
        <f t="shared" si="45"/>
        <v>27.47</v>
      </c>
      <c r="P77" s="162">
        <f t="shared" si="45"/>
        <v>28.02</v>
      </c>
      <c r="Q77" s="162">
        <f t="shared" si="45"/>
        <v>28.58</v>
      </c>
      <c r="R77" s="162">
        <f t="shared" si="45"/>
        <v>29.15</v>
      </c>
      <c r="S77" s="162">
        <f t="shared" si="45"/>
        <v>29.73</v>
      </c>
      <c r="T77" s="162">
        <f t="shared" si="45"/>
        <v>30.32</v>
      </c>
      <c r="U77" s="162">
        <f t="shared" si="45"/>
        <v>30.93</v>
      </c>
      <c r="V77" s="162">
        <f t="shared" si="45"/>
        <v>31.55</v>
      </c>
      <c r="W77" s="162">
        <f t="shared" si="45"/>
        <v>32.18</v>
      </c>
      <c r="X77" s="162">
        <f t="shared" si="44"/>
        <v>32.82</v>
      </c>
      <c r="Y77" s="162">
        <f t="shared" si="44"/>
        <v>33.479999999999997</v>
      </c>
      <c r="Z77" s="162">
        <f t="shared" si="44"/>
        <v>34.15</v>
      </c>
      <c r="AA77" s="145"/>
      <c r="AB77" s="142"/>
      <c r="AC77" s="96"/>
      <c r="AD77" s="96"/>
    </row>
    <row r="78" spans="1:30" ht="15" hidden="1" customHeight="1" x14ac:dyDescent="0.25">
      <c r="A78" s="6"/>
      <c r="B78" s="1" t="s">
        <v>68</v>
      </c>
      <c r="E78" s="141" t="s">
        <v>122</v>
      </c>
      <c r="F78" s="17">
        <v>18.649999999999999</v>
      </c>
      <c r="G78" s="17">
        <v>20.420000000000002</v>
      </c>
      <c r="H78" s="17">
        <v>20.059999999999999</v>
      </c>
      <c r="I78" s="17">
        <v>20.260000000000002</v>
      </c>
      <c r="J78" s="17">
        <v>20.46</v>
      </c>
      <c r="K78" s="17">
        <v>20.67</v>
      </c>
      <c r="L78" s="17">
        <v>20.86</v>
      </c>
      <c r="M78" s="17">
        <v>21.08</v>
      </c>
      <c r="N78" s="17">
        <v>21.28</v>
      </c>
      <c r="O78" s="17">
        <v>21.51</v>
      </c>
      <c r="P78" s="17">
        <v>21.73</v>
      </c>
      <c r="Q78" s="17">
        <v>21.93</v>
      </c>
      <c r="R78" s="17">
        <v>22.15</v>
      </c>
      <c r="S78" s="17">
        <v>22.38</v>
      </c>
      <c r="T78" s="17">
        <v>22.6</v>
      </c>
      <c r="U78" s="17">
        <v>22.83</v>
      </c>
      <c r="V78" s="17">
        <v>23.05</v>
      </c>
      <c r="W78" s="17">
        <v>23.28</v>
      </c>
      <c r="X78" s="17">
        <v>23.51</v>
      </c>
      <c r="Y78" s="17">
        <v>23.75</v>
      </c>
      <c r="Z78" s="17">
        <v>23.99</v>
      </c>
      <c r="AA78" s="144"/>
      <c r="AB78" s="142"/>
      <c r="AC78" s="96"/>
      <c r="AD78" s="96"/>
    </row>
    <row r="79" spans="1:30" ht="15" hidden="1" customHeight="1" x14ac:dyDescent="0.25">
      <c r="A79" s="6">
        <v>13</v>
      </c>
      <c r="E79" s="141" t="s">
        <v>127</v>
      </c>
      <c r="F79" s="17"/>
      <c r="G79" s="17">
        <f>ROUND(G78*1.03,2)</f>
        <v>21.03</v>
      </c>
      <c r="H79" s="17">
        <f t="shared" ref="H79:Z79" si="46">ROUND(H78*1.03,2)</f>
        <v>20.66</v>
      </c>
      <c r="I79" s="17">
        <f t="shared" si="46"/>
        <v>20.87</v>
      </c>
      <c r="J79" s="17">
        <f t="shared" si="46"/>
        <v>21.07</v>
      </c>
      <c r="K79" s="17">
        <f t="shared" si="46"/>
        <v>21.29</v>
      </c>
      <c r="L79" s="17">
        <f t="shared" si="46"/>
        <v>21.49</v>
      </c>
      <c r="M79" s="17">
        <f t="shared" si="46"/>
        <v>21.71</v>
      </c>
      <c r="N79" s="17">
        <f t="shared" si="46"/>
        <v>21.92</v>
      </c>
      <c r="O79" s="17">
        <f t="shared" si="46"/>
        <v>22.16</v>
      </c>
      <c r="P79" s="17">
        <f t="shared" si="46"/>
        <v>22.38</v>
      </c>
      <c r="Q79" s="17">
        <f t="shared" si="46"/>
        <v>22.59</v>
      </c>
      <c r="R79" s="17">
        <f t="shared" si="46"/>
        <v>22.81</v>
      </c>
      <c r="S79" s="17">
        <f t="shared" si="46"/>
        <v>23.05</v>
      </c>
      <c r="T79" s="17">
        <f t="shared" si="46"/>
        <v>23.28</v>
      </c>
      <c r="U79" s="17">
        <f t="shared" si="46"/>
        <v>23.51</v>
      </c>
      <c r="V79" s="17">
        <f t="shared" si="46"/>
        <v>23.74</v>
      </c>
      <c r="W79" s="17">
        <f t="shared" si="46"/>
        <v>23.98</v>
      </c>
      <c r="X79" s="17">
        <f t="shared" si="46"/>
        <v>24.22</v>
      </c>
      <c r="Y79" s="17">
        <f t="shared" si="46"/>
        <v>24.46</v>
      </c>
      <c r="Z79" s="17">
        <f t="shared" si="46"/>
        <v>24.71</v>
      </c>
      <c r="AA79" s="144"/>
      <c r="AB79" s="142"/>
      <c r="AC79" s="96"/>
      <c r="AD79" s="96"/>
    </row>
    <row r="80" spans="1:30" ht="15" hidden="1" customHeight="1" x14ac:dyDescent="0.25">
      <c r="A80" s="6"/>
      <c r="E80" s="141" t="s">
        <v>128</v>
      </c>
      <c r="F80" s="17"/>
      <c r="G80" s="17">
        <f>ROUND(G79*1.03,2)</f>
        <v>21.66</v>
      </c>
      <c r="H80" s="17">
        <f>ROUND(G80*1.01,2)</f>
        <v>21.88</v>
      </c>
      <c r="I80" s="17">
        <f t="shared" ref="I80:Z80" si="47">ROUND(H80*1.01,2)</f>
        <v>22.1</v>
      </c>
      <c r="J80" s="17">
        <f t="shared" si="47"/>
        <v>22.32</v>
      </c>
      <c r="K80" s="17">
        <f t="shared" si="47"/>
        <v>22.54</v>
      </c>
      <c r="L80" s="17">
        <f t="shared" si="47"/>
        <v>22.77</v>
      </c>
      <c r="M80" s="17">
        <f t="shared" si="47"/>
        <v>23</v>
      </c>
      <c r="N80" s="17">
        <f t="shared" si="47"/>
        <v>23.23</v>
      </c>
      <c r="O80" s="17">
        <f t="shared" si="47"/>
        <v>23.46</v>
      </c>
      <c r="P80" s="17">
        <f t="shared" si="47"/>
        <v>23.69</v>
      </c>
      <c r="Q80" s="17">
        <f t="shared" si="47"/>
        <v>23.93</v>
      </c>
      <c r="R80" s="17">
        <f t="shared" si="47"/>
        <v>24.17</v>
      </c>
      <c r="S80" s="17">
        <f t="shared" si="47"/>
        <v>24.41</v>
      </c>
      <c r="T80" s="17">
        <f t="shared" si="47"/>
        <v>24.65</v>
      </c>
      <c r="U80" s="17">
        <f t="shared" si="47"/>
        <v>24.9</v>
      </c>
      <c r="V80" s="17">
        <f t="shared" si="47"/>
        <v>25.15</v>
      </c>
      <c r="W80" s="17">
        <f t="shared" si="47"/>
        <v>25.4</v>
      </c>
      <c r="X80" s="17">
        <f t="shared" si="47"/>
        <v>25.65</v>
      </c>
      <c r="Y80" s="17">
        <f t="shared" si="47"/>
        <v>25.91</v>
      </c>
      <c r="Z80" s="17">
        <f t="shared" si="47"/>
        <v>26.17</v>
      </c>
      <c r="AA80" s="144"/>
      <c r="AB80" s="142"/>
      <c r="AC80" s="96"/>
      <c r="AD80" s="96"/>
    </row>
    <row r="81" spans="1:52" s="129" customFormat="1" ht="15" customHeight="1" x14ac:dyDescent="0.25">
      <c r="A81" s="6">
        <v>13</v>
      </c>
      <c r="B81" s="1"/>
      <c r="C81" s="1"/>
      <c r="D81" s="1"/>
      <c r="E81" s="154" t="s">
        <v>129</v>
      </c>
      <c r="F81" s="155"/>
      <c r="G81" s="155">
        <f>ROUND(G80*1.03,2)</f>
        <v>22.31</v>
      </c>
      <c r="H81" s="155">
        <f>ROUND(G81*1.02,2)</f>
        <v>22.76</v>
      </c>
      <c r="I81" s="155">
        <f t="shared" ref="I81:Z81" si="48">ROUND(H81*1.02,2)</f>
        <v>23.22</v>
      </c>
      <c r="J81" s="155">
        <f t="shared" si="48"/>
        <v>23.68</v>
      </c>
      <c r="K81" s="155">
        <f t="shared" si="48"/>
        <v>24.15</v>
      </c>
      <c r="L81" s="155">
        <f t="shared" si="48"/>
        <v>24.63</v>
      </c>
      <c r="M81" s="155">
        <f t="shared" si="48"/>
        <v>25.12</v>
      </c>
      <c r="N81" s="155">
        <f t="shared" si="48"/>
        <v>25.62</v>
      </c>
      <c r="O81" s="155">
        <f t="shared" si="48"/>
        <v>26.13</v>
      </c>
      <c r="P81" s="155">
        <f t="shared" si="48"/>
        <v>26.65</v>
      </c>
      <c r="Q81" s="155">
        <f t="shared" si="48"/>
        <v>27.18</v>
      </c>
      <c r="R81" s="155">
        <f t="shared" si="48"/>
        <v>27.72</v>
      </c>
      <c r="S81" s="155">
        <f t="shared" si="48"/>
        <v>28.27</v>
      </c>
      <c r="T81" s="155">
        <f t="shared" si="48"/>
        <v>28.84</v>
      </c>
      <c r="U81" s="155">
        <f t="shared" si="48"/>
        <v>29.42</v>
      </c>
      <c r="V81" s="155">
        <f t="shared" si="48"/>
        <v>30.01</v>
      </c>
      <c r="W81" s="155">
        <f t="shared" si="48"/>
        <v>30.61</v>
      </c>
      <c r="X81" s="155">
        <f t="shared" si="48"/>
        <v>31.22</v>
      </c>
      <c r="Y81" s="155">
        <f t="shared" si="48"/>
        <v>31.84</v>
      </c>
      <c r="Z81" s="155">
        <f t="shared" si="48"/>
        <v>32.479999999999997</v>
      </c>
      <c r="AA81" s="144"/>
      <c r="AB81" s="142"/>
      <c r="AC81" s="96"/>
      <c r="AD81" s="96"/>
      <c r="AE81" s="1"/>
      <c r="AF81" s="1"/>
      <c r="AG81" s="1"/>
      <c r="AH81" s="1"/>
      <c r="AI81" s="1"/>
      <c r="AJ81" s="1"/>
      <c r="AK81" s="1"/>
      <c r="AL81" s="1"/>
      <c r="AM81" s="1"/>
      <c r="AN81" s="1"/>
      <c r="AO81" s="1"/>
      <c r="AP81" s="1"/>
      <c r="AQ81" s="1"/>
      <c r="AR81" s="1"/>
      <c r="AS81" s="1"/>
      <c r="AT81" s="1"/>
      <c r="AU81" s="1"/>
      <c r="AV81" s="1"/>
      <c r="AW81" s="1"/>
      <c r="AX81" s="1"/>
      <c r="AY81" s="1"/>
      <c r="AZ81" s="1"/>
    </row>
    <row r="82" spans="1:52" ht="15" customHeight="1" x14ac:dyDescent="0.25">
      <c r="A82" s="6"/>
      <c r="E82" s="157" t="s">
        <v>160</v>
      </c>
      <c r="F82" s="158"/>
      <c r="G82" s="158">
        <f>ROUND(G81*1.035,2)</f>
        <v>23.09</v>
      </c>
      <c r="H82" s="158">
        <f>ROUND(H81*1.02,2)</f>
        <v>23.22</v>
      </c>
      <c r="I82" s="158">
        <f t="shared" ref="I82:Z83" si="49">ROUND(I81*1.02,2)</f>
        <v>23.68</v>
      </c>
      <c r="J82" s="158">
        <f t="shared" si="49"/>
        <v>24.15</v>
      </c>
      <c r="K82" s="158">
        <f t="shared" si="49"/>
        <v>24.63</v>
      </c>
      <c r="L82" s="158">
        <f t="shared" si="49"/>
        <v>25.12</v>
      </c>
      <c r="M82" s="158">
        <f t="shared" si="49"/>
        <v>25.62</v>
      </c>
      <c r="N82" s="158">
        <f t="shared" si="49"/>
        <v>26.13</v>
      </c>
      <c r="O82" s="158">
        <f t="shared" si="49"/>
        <v>26.65</v>
      </c>
      <c r="P82" s="158">
        <f t="shared" si="49"/>
        <v>27.18</v>
      </c>
      <c r="Q82" s="158">
        <f t="shared" si="49"/>
        <v>27.72</v>
      </c>
      <c r="R82" s="158">
        <f t="shared" si="49"/>
        <v>28.27</v>
      </c>
      <c r="S82" s="158">
        <f t="shared" si="49"/>
        <v>28.84</v>
      </c>
      <c r="T82" s="158">
        <f t="shared" si="49"/>
        <v>29.42</v>
      </c>
      <c r="U82" s="158">
        <f t="shared" si="49"/>
        <v>30.01</v>
      </c>
      <c r="V82" s="158">
        <f t="shared" si="49"/>
        <v>30.61</v>
      </c>
      <c r="W82" s="158">
        <f t="shared" si="49"/>
        <v>31.22</v>
      </c>
      <c r="X82" s="158">
        <f t="shared" si="49"/>
        <v>31.84</v>
      </c>
      <c r="Y82" s="158">
        <f t="shared" si="49"/>
        <v>32.479999999999997</v>
      </c>
      <c r="Z82" s="158">
        <f t="shared" si="49"/>
        <v>33.130000000000003</v>
      </c>
      <c r="AA82" s="144" t="s">
        <v>144</v>
      </c>
      <c r="AB82" s="142"/>
      <c r="AC82" s="96"/>
      <c r="AD82" s="96"/>
    </row>
    <row r="83" spans="1:52" ht="15" customHeight="1" x14ac:dyDescent="0.25">
      <c r="A83" s="147"/>
      <c r="E83" s="161" t="s">
        <v>168</v>
      </c>
      <c r="F83" s="162"/>
      <c r="G83" s="162">
        <f>ROUND(G82*1.031,2)</f>
        <v>23.81</v>
      </c>
      <c r="H83" s="162">
        <f>ROUND(H82*1.02,2)</f>
        <v>23.68</v>
      </c>
      <c r="I83" s="162">
        <f t="shared" si="49"/>
        <v>24.15</v>
      </c>
      <c r="J83" s="162">
        <f t="shared" si="49"/>
        <v>24.63</v>
      </c>
      <c r="K83" s="162">
        <f t="shared" si="49"/>
        <v>25.12</v>
      </c>
      <c r="L83" s="162">
        <f t="shared" si="49"/>
        <v>25.62</v>
      </c>
      <c r="M83" s="162">
        <f t="shared" si="49"/>
        <v>26.13</v>
      </c>
      <c r="N83" s="162">
        <f t="shared" si="49"/>
        <v>26.65</v>
      </c>
      <c r="O83" s="162">
        <f t="shared" si="49"/>
        <v>27.18</v>
      </c>
      <c r="P83" s="162">
        <f t="shared" si="49"/>
        <v>27.72</v>
      </c>
      <c r="Q83" s="162">
        <f t="shared" si="49"/>
        <v>28.27</v>
      </c>
      <c r="R83" s="162">
        <f t="shared" si="49"/>
        <v>28.84</v>
      </c>
      <c r="S83" s="162">
        <f t="shared" si="49"/>
        <v>29.42</v>
      </c>
      <c r="T83" s="162">
        <f t="shared" si="49"/>
        <v>30.01</v>
      </c>
      <c r="U83" s="162">
        <f t="shared" si="49"/>
        <v>30.61</v>
      </c>
      <c r="V83" s="162">
        <f t="shared" si="49"/>
        <v>31.22</v>
      </c>
      <c r="W83" s="162">
        <f t="shared" si="49"/>
        <v>31.84</v>
      </c>
      <c r="X83" s="162">
        <f t="shared" si="49"/>
        <v>32.479999999999997</v>
      </c>
      <c r="Y83" s="162">
        <f t="shared" si="49"/>
        <v>33.130000000000003</v>
      </c>
      <c r="Z83" s="162">
        <f t="shared" si="49"/>
        <v>33.79</v>
      </c>
      <c r="AA83" s="145"/>
      <c r="AB83" s="142"/>
      <c r="AC83" s="96"/>
      <c r="AD83" s="96"/>
    </row>
    <row r="84" spans="1:52" ht="15" hidden="1" customHeight="1" x14ac:dyDescent="0.25">
      <c r="A84" s="6"/>
      <c r="B84" s="1" t="s">
        <v>43</v>
      </c>
      <c r="E84" s="141" t="s">
        <v>122</v>
      </c>
      <c r="F84" s="17">
        <v>19.54</v>
      </c>
      <c r="G84" s="17">
        <v>20.77</v>
      </c>
      <c r="H84" s="17">
        <f t="shared" ref="H84" si="50">ROUND(H83*1.03,2)</f>
        <v>24.39</v>
      </c>
      <c r="I84" s="17">
        <v>21.2</v>
      </c>
      <c r="J84" s="17">
        <v>21.41</v>
      </c>
      <c r="K84" s="17">
        <v>21.63</v>
      </c>
      <c r="L84" s="17">
        <v>21.83</v>
      </c>
      <c r="M84" s="17">
        <v>22.06</v>
      </c>
      <c r="N84" s="17">
        <v>22.26</v>
      </c>
      <c r="O84" s="17">
        <v>22.52</v>
      </c>
      <c r="P84" s="17">
        <v>22.74</v>
      </c>
      <c r="Q84" s="17">
        <v>22.95</v>
      </c>
      <c r="R84" s="17">
        <v>23.19</v>
      </c>
      <c r="S84" s="17">
        <v>23.41</v>
      </c>
      <c r="T84" s="17">
        <v>23.67</v>
      </c>
      <c r="U84" s="17">
        <v>23.89</v>
      </c>
      <c r="V84" s="17">
        <v>24.15</v>
      </c>
      <c r="W84" s="17">
        <v>24.37</v>
      </c>
      <c r="X84" s="17">
        <v>24.61</v>
      </c>
      <c r="Y84" s="17">
        <v>24.88</v>
      </c>
      <c r="Z84" s="17">
        <v>25.12</v>
      </c>
      <c r="AA84" s="144"/>
      <c r="AB84" s="142"/>
      <c r="AC84" s="96"/>
      <c r="AD84" s="96"/>
    </row>
    <row r="85" spans="1:52" ht="15" hidden="1" customHeight="1" x14ac:dyDescent="0.25">
      <c r="A85" s="6">
        <v>14</v>
      </c>
      <c r="E85" s="141" t="s">
        <v>127</v>
      </c>
      <c r="F85" s="17"/>
      <c r="G85" s="17">
        <f>ROUND(G84*1.03,2)</f>
        <v>21.39</v>
      </c>
      <c r="H85" s="17">
        <f t="shared" ref="H85" si="51">ROUND(H84*1.03,2)</f>
        <v>25.12</v>
      </c>
      <c r="I85" s="17">
        <f t="shared" ref="I85:Z85" si="52">ROUND(I84*1.03,2)</f>
        <v>21.84</v>
      </c>
      <c r="J85" s="17">
        <f t="shared" si="52"/>
        <v>22.05</v>
      </c>
      <c r="K85" s="17">
        <f t="shared" si="52"/>
        <v>22.28</v>
      </c>
      <c r="L85" s="17">
        <f t="shared" si="52"/>
        <v>22.48</v>
      </c>
      <c r="M85" s="17">
        <f t="shared" si="52"/>
        <v>22.72</v>
      </c>
      <c r="N85" s="17">
        <f t="shared" si="52"/>
        <v>22.93</v>
      </c>
      <c r="O85" s="17">
        <f t="shared" si="52"/>
        <v>23.2</v>
      </c>
      <c r="P85" s="17">
        <f t="shared" si="52"/>
        <v>23.42</v>
      </c>
      <c r="Q85" s="17">
        <f t="shared" si="52"/>
        <v>23.64</v>
      </c>
      <c r="R85" s="17">
        <f t="shared" si="52"/>
        <v>23.89</v>
      </c>
      <c r="S85" s="17">
        <f t="shared" si="52"/>
        <v>24.11</v>
      </c>
      <c r="T85" s="17">
        <f t="shared" si="52"/>
        <v>24.38</v>
      </c>
      <c r="U85" s="17">
        <f t="shared" si="52"/>
        <v>24.61</v>
      </c>
      <c r="V85" s="17">
        <f t="shared" si="52"/>
        <v>24.87</v>
      </c>
      <c r="W85" s="17">
        <f t="shared" si="52"/>
        <v>25.1</v>
      </c>
      <c r="X85" s="17">
        <f t="shared" si="52"/>
        <v>25.35</v>
      </c>
      <c r="Y85" s="17">
        <f t="shared" si="52"/>
        <v>25.63</v>
      </c>
      <c r="Z85" s="17">
        <f t="shared" si="52"/>
        <v>25.87</v>
      </c>
      <c r="AA85" s="144"/>
      <c r="AB85" s="142"/>
      <c r="AC85" s="96"/>
      <c r="AD85" s="96"/>
    </row>
    <row r="86" spans="1:52" ht="15" hidden="1" customHeight="1" x14ac:dyDescent="0.25">
      <c r="A86" s="6"/>
      <c r="E86" s="141" t="s">
        <v>128</v>
      </c>
      <c r="F86" s="17"/>
      <c r="G86" s="17">
        <f>ROUND(G85*1.03,2)</f>
        <v>22.03</v>
      </c>
      <c r="H86" s="17">
        <f t="shared" ref="H86" si="53">ROUND(H85*1.03,2)</f>
        <v>25.87</v>
      </c>
      <c r="I86" s="17">
        <f t="shared" ref="I86:Z86" si="54">ROUND(H86*1.01,2)</f>
        <v>26.13</v>
      </c>
      <c r="J86" s="17">
        <f t="shared" si="54"/>
        <v>26.39</v>
      </c>
      <c r="K86" s="17">
        <f t="shared" si="54"/>
        <v>26.65</v>
      </c>
      <c r="L86" s="17">
        <f t="shared" si="54"/>
        <v>26.92</v>
      </c>
      <c r="M86" s="17">
        <f t="shared" si="54"/>
        <v>27.19</v>
      </c>
      <c r="N86" s="17">
        <f t="shared" si="54"/>
        <v>27.46</v>
      </c>
      <c r="O86" s="17">
        <f t="shared" si="54"/>
        <v>27.73</v>
      </c>
      <c r="P86" s="17">
        <f t="shared" si="54"/>
        <v>28.01</v>
      </c>
      <c r="Q86" s="17">
        <f t="shared" si="54"/>
        <v>28.29</v>
      </c>
      <c r="R86" s="17">
        <f t="shared" si="54"/>
        <v>28.57</v>
      </c>
      <c r="S86" s="17">
        <f t="shared" si="54"/>
        <v>28.86</v>
      </c>
      <c r="T86" s="17">
        <f t="shared" si="54"/>
        <v>29.15</v>
      </c>
      <c r="U86" s="17">
        <f t="shared" si="54"/>
        <v>29.44</v>
      </c>
      <c r="V86" s="17">
        <f t="shared" si="54"/>
        <v>29.73</v>
      </c>
      <c r="W86" s="17">
        <f t="shared" si="54"/>
        <v>30.03</v>
      </c>
      <c r="X86" s="17">
        <f t="shared" si="54"/>
        <v>30.33</v>
      </c>
      <c r="Y86" s="17">
        <f t="shared" si="54"/>
        <v>30.63</v>
      </c>
      <c r="Z86" s="17">
        <f t="shared" si="54"/>
        <v>30.94</v>
      </c>
      <c r="AA86" s="144"/>
      <c r="AB86" s="142"/>
      <c r="AC86" s="96"/>
      <c r="AD86" s="96"/>
    </row>
    <row r="87" spans="1:52" ht="15" customHeight="1" x14ac:dyDescent="0.25">
      <c r="A87" s="6">
        <v>14</v>
      </c>
      <c r="E87" s="154" t="s">
        <v>129</v>
      </c>
      <c r="F87" s="155"/>
      <c r="G87" s="155">
        <f>ROUND(G86*1.03,2)</f>
        <v>22.69</v>
      </c>
      <c r="H87" s="155">
        <f>ROUND(G87*1.02,2)</f>
        <v>23.14</v>
      </c>
      <c r="I87" s="155">
        <f t="shared" ref="I87:Z89" si="55">ROUND(H87*1.02,2)</f>
        <v>23.6</v>
      </c>
      <c r="J87" s="155">
        <f t="shared" si="55"/>
        <v>24.07</v>
      </c>
      <c r="K87" s="155">
        <f t="shared" si="55"/>
        <v>24.55</v>
      </c>
      <c r="L87" s="155">
        <f t="shared" si="55"/>
        <v>25.04</v>
      </c>
      <c r="M87" s="155">
        <f t="shared" si="55"/>
        <v>25.54</v>
      </c>
      <c r="N87" s="155">
        <f t="shared" si="55"/>
        <v>26.05</v>
      </c>
      <c r="O87" s="155">
        <f t="shared" si="55"/>
        <v>26.57</v>
      </c>
      <c r="P87" s="155">
        <f t="shared" si="55"/>
        <v>27.1</v>
      </c>
      <c r="Q87" s="155">
        <f t="shared" si="55"/>
        <v>27.64</v>
      </c>
      <c r="R87" s="155">
        <f t="shared" si="55"/>
        <v>28.19</v>
      </c>
      <c r="S87" s="155">
        <f t="shared" si="55"/>
        <v>28.75</v>
      </c>
      <c r="T87" s="155">
        <f t="shared" si="55"/>
        <v>29.33</v>
      </c>
      <c r="U87" s="155">
        <f t="shared" si="55"/>
        <v>29.92</v>
      </c>
      <c r="V87" s="155">
        <f t="shared" si="55"/>
        <v>30.52</v>
      </c>
      <c r="W87" s="155">
        <f t="shared" si="55"/>
        <v>31.13</v>
      </c>
      <c r="X87" s="155">
        <f t="shared" si="55"/>
        <v>31.75</v>
      </c>
      <c r="Y87" s="155">
        <f t="shared" si="55"/>
        <v>32.39</v>
      </c>
      <c r="Z87" s="155">
        <f t="shared" si="55"/>
        <v>33.04</v>
      </c>
      <c r="AA87" s="144"/>
      <c r="AB87" s="142"/>
      <c r="AC87" s="96"/>
      <c r="AD87" s="96"/>
    </row>
    <row r="88" spans="1:52" ht="15" customHeight="1" x14ac:dyDescent="0.25">
      <c r="A88" s="6"/>
      <c r="E88" s="157" t="s">
        <v>160</v>
      </c>
      <c r="F88" s="158"/>
      <c r="G88" s="158">
        <f>ROUND(G87*1.035,2)</f>
        <v>23.48</v>
      </c>
      <c r="H88" s="158">
        <f t="shared" ref="H88:W89" si="56">ROUND(G88*1.02,2)</f>
        <v>23.95</v>
      </c>
      <c r="I88" s="158">
        <f t="shared" si="56"/>
        <v>24.43</v>
      </c>
      <c r="J88" s="158">
        <f t="shared" si="56"/>
        <v>24.92</v>
      </c>
      <c r="K88" s="158">
        <f t="shared" si="56"/>
        <v>25.42</v>
      </c>
      <c r="L88" s="158">
        <f t="shared" si="56"/>
        <v>25.93</v>
      </c>
      <c r="M88" s="158">
        <f t="shared" si="56"/>
        <v>26.45</v>
      </c>
      <c r="N88" s="158">
        <f t="shared" si="56"/>
        <v>26.98</v>
      </c>
      <c r="O88" s="158">
        <f t="shared" si="56"/>
        <v>27.52</v>
      </c>
      <c r="P88" s="158">
        <f t="shared" si="56"/>
        <v>28.07</v>
      </c>
      <c r="Q88" s="158">
        <f t="shared" si="56"/>
        <v>28.63</v>
      </c>
      <c r="R88" s="158">
        <f t="shared" si="56"/>
        <v>29.2</v>
      </c>
      <c r="S88" s="158">
        <f t="shared" si="56"/>
        <v>29.78</v>
      </c>
      <c r="T88" s="158">
        <f t="shared" si="56"/>
        <v>30.38</v>
      </c>
      <c r="U88" s="158">
        <f t="shared" si="56"/>
        <v>30.99</v>
      </c>
      <c r="V88" s="158">
        <f t="shared" si="56"/>
        <v>31.61</v>
      </c>
      <c r="W88" s="158">
        <f t="shared" si="56"/>
        <v>32.24</v>
      </c>
      <c r="X88" s="158">
        <f t="shared" si="55"/>
        <v>32.880000000000003</v>
      </c>
      <c r="Y88" s="158">
        <f t="shared" si="55"/>
        <v>33.54</v>
      </c>
      <c r="Z88" s="158">
        <f t="shared" si="55"/>
        <v>34.21</v>
      </c>
      <c r="AA88" s="144" t="s">
        <v>145</v>
      </c>
      <c r="AB88" s="142"/>
      <c r="AC88" s="96"/>
      <c r="AD88" s="96"/>
    </row>
    <row r="89" spans="1:52" ht="15" customHeight="1" x14ac:dyDescent="0.25">
      <c r="A89" s="147"/>
      <c r="E89" s="161" t="s">
        <v>168</v>
      </c>
      <c r="F89" s="162"/>
      <c r="G89" s="162">
        <f>ROUND(G88*1.031,2)</f>
        <v>24.21</v>
      </c>
      <c r="H89" s="162">
        <f t="shared" si="56"/>
        <v>24.69</v>
      </c>
      <c r="I89" s="162">
        <f t="shared" si="56"/>
        <v>25.18</v>
      </c>
      <c r="J89" s="162">
        <f t="shared" si="56"/>
        <v>25.68</v>
      </c>
      <c r="K89" s="162">
        <f t="shared" si="56"/>
        <v>26.19</v>
      </c>
      <c r="L89" s="162">
        <f t="shared" si="56"/>
        <v>26.71</v>
      </c>
      <c r="M89" s="162">
        <f t="shared" si="56"/>
        <v>27.24</v>
      </c>
      <c r="N89" s="162">
        <f t="shared" si="56"/>
        <v>27.78</v>
      </c>
      <c r="O89" s="162">
        <f t="shared" si="56"/>
        <v>28.34</v>
      </c>
      <c r="P89" s="162">
        <f t="shared" si="56"/>
        <v>28.91</v>
      </c>
      <c r="Q89" s="162">
        <f t="shared" si="56"/>
        <v>29.49</v>
      </c>
      <c r="R89" s="162">
        <f t="shared" si="56"/>
        <v>30.08</v>
      </c>
      <c r="S89" s="162">
        <f t="shared" si="56"/>
        <v>30.68</v>
      </c>
      <c r="T89" s="162">
        <f t="shared" si="56"/>
        <v>31.29</v>
      </c>
      <c r="U89" s="162">
        <f t="shared" si="56"/>
        <v>31.92</v>
      </c>
      <c r="V89" s="162">
        <f t="shared" si="56"/>
        <v>32.56</v>
      </c>
      <c r="W89" s="162">
        <f t="shared" si="56"/>
        <v>33.21</v>
      </c>
      <c r="X89" s="162">
        <f t="shared" si="55"/>
        <v>33.869999999999997</v>
      </c>
      <c r="Y89" s="162">
        <f t="shared" si="55"/>
        <v>34.549999999999997</v>
      </c>
      <c r="Z89" s="162">
        <f t="shared" si="55"/>
        <v>35.24</v>
      </c>
      <c r="AA89" s="145"/>
      <c r="AB89" s="142"/>
      <c r="AC89" s="96"/>
      <c r="AD89" s="96"/>
    </row>
    <row r="90" spans="1:52" ht="15" hidden="1" customHeight="1" x14ac:dyDescent="0.25">
      <c r="A90" s="6"/>
      <c r="E90" s="141" t="s">
        <v>122</v>
      </c>
      <c r="F90" s="17">
        <v>19.78</v>
      </c>
      <c r="G90" s="17">
        <v>21.05</v>
      </c>
      <c r="H90" s="17">
        <v>21.25</v>
      </c>
      <c r="I90" s="17">
        <v>21.47</v>
      </c>
      <c r="J90" s="17">
        <v>21.68</v>
      </c>
      <c r="K90" s="17">
        <v>21.89</v>
      </c>
      <c r="L90" s="17">
        <v>22.12</v>
      </c>
      <c r="M90" s="17">
        <v>22.35</v>
      </c>
      <c r="N90" s="17">
        <v>22.57</v>
      </c>
      <c r="O90" s="17">
        <v>22.79</v>
      </c>
      <c r="P90" s="17">
        <v>23.01</v>
      </c>
      <c r="Q90" s="17">
        <v>23.25</v>
      </c>
      <c r="R90" s="17">
        <v>23.47</v>
      </c>
      <c r="S90" s="17">
        <v>23.72</v>
      </c>
      <c r="T90" s="17">
        <v>23.95</v>
      </c>
      <c r="U90" s="17">
        <v>24.2</v>
      </c>
      <c r="V90" s="17">
        <v>24.43</v>
      </c>
      <c r="W90" s="17">
        <v>24.69</v>
      </c>
      <c r="X90" s="17">
        <v>24.93</v>
      </c>
      <c r="Y90" s="17">
        <v>25.18</v>
      </c>
      <c r="Z90" s="17">
        <v>25.43</v>
      </c>
      <c r="AA90" s="144"/>
      <c r="AB90" s="142"/>
      <c r="AC90" s="96"/>
      <c r="AD90" s="96"/>
    </row>
    <row r="91" spans="1:52" ht="15" hidden="1" customHeight="1" x14ac:dyDescent="0.25">
      <c r="A91" s="6">
        <v>15</v>
      </c>
      <c r="E91" s="141" t="s">
        <v>127</v>
      </c>
      <c r="F91" s="17"/>
      <c r="G91" s="17">
        <f>ROUND(G90*1.03,2)</f>
        <v>21.68</v>
      </c>
      <c r="H91" s="17">
        <f t="shared" ref="H91:Z91" si="57">ROUND(H90*1.03,2)</f>
        <v>21.89</v>
      </c>
      <c r="I91" s="17">
        <f t="shared" si="57"/>
        <v>22.11</v>
      </c>
      <c r="J91" s="17">
        <f t="shared" si="57"/>
        <v>22.33</v>
      </c>
      <c r="K91" s="17">
        <f t="shared" si="57"/>
        <v>22.55</v>
      </c>
      <c r="L91" s="17">
        <f t="shared" si="57"/>
        <v>22.78</v>
      </c>
      <c r="M91" s="17">
        <f t="shared" si="57"/>
        <v>23.02</v>
      </c>
      <c r="N91" s="17">
        <f t="shared" si="57"/>
        <v>23.25</v>
      </c>
      <c r="O91" s="17">
        <f t="shared" si="57"/>
        <v>23.47</v>
      </c>
      <c r="P91" s="17">
        <f t="shared" si="57"/>
        <v>23.7</v>
      </c>
      <c r="Q91" s="17">
        <f t="shared" si="57"/>
        <v>23.95</v>
      </c>
      <c r="R91" s="17">
        <f t="shared" si="57"/>
        <v>24.17</v>
      </c>
      <c r="S91" s="17">
        <f t="shared" si="57"/>
        <v>24.43</v>
      </c>
      <c r="T91" s="17">
        <f t="shared" si="57"/>
        <v>24.67</v>
      </c>
      <c r="U91" s="17">
        <f t="shared" si="57"/>
        <v>24.93</v>
      </c>
      <c r="V91" s="17">
        <f t="shared" si="57"/>
        <v>25.16</v>
      </c>
      <c r="W91" s="17">
        <f t="shared" si="57"/>
        <v>25.43</v>
      </c>
      <c r="X91" s="17">
        <f t="shared" si="57"/>
        <v>25.68</v>
      </c>
      <c r="Y91" s="17">
        <f t="shared" si="57"/>
        <v>25.94</v>
      </c>
      <c r="Z91" s="17">
        <f t="shared" si="57"/>
        <v>26.19</v>
      </c>
      <c r="AA91" s="144"/>
      <c r="AB91" s="142"/>
      <c r="AC91" s="96"/>
      <c r="AD91" s="96"/>
    </row>
    <row r="92" spans="1:52" ht="15" hidden="1" customHeight="1" x14ac:dyDescent="0.25">
      <c r="A92" s="6"/>
      <c r="E92" s="141" t="s">
        <v>128</v>
      </c>
      <c r="F92" s="17"/>
      <c r="G92" s="17">
        <f>ROUND(G91*1.03,2)</f>
        <v>22.33</v>
      </c>
      <c r="H92" s="17">
        <f>ROUND(G92*1.01,2)</f>
        <v>22.55</v>
      </c>
      <c r="I92" s="17">
        <f t="shared" ref="I92:Z92" si="58">ROUND(H92*1.01,2)</f>
        <v>22.78</v>
      </c>
      <c r="J92" s="17">
        <f t="shared" si="58"/>
        <v>23.01</v>
      </c>
      <c r="K92" s="17">
        <f t="shared" si="58"/>
        <v>23.24</v>
      </c>
      <c r="L92" s="17">
        <f t="shared" si="58"/>
        <v>23.47</v>
      </c>
      <c r="M92" s="17">
        <f t="shared" si="58"/>
        <v>23.7</v>
      </c>
      <c r="N92" s="17">
        <f t="shared" si="58"/>
        <v>23.94</v>
      </c>
      <c r="O92" s="17">
        <f t="shared" si="58"/>
        <v>24.18</v>
      </c>
      <c r="P92" s="17">
        <f t="shared" si="58"/>
        <v>24.42</v>
      </c>
      <c r="Q92" s="17">
        <f t="shared" si="58"/>
        <v>24.66</v>
      </c>
      <c r="R92" s="17">
        <f t="shared" si="58"/>
        <v>24.91</v>
      </c>
      <c r="S92" s="17">
        <f t="shared" si="58"/>
        <v>25.16</v>
      </c>
      <c r="T92" s="17">
        <f t="shared" si="58"/>
        <v>25.41</v>
      </c>
      <c r="U92" s="17">
        <f t="shared" si="58"/>
        <v>25.66</v>
      </c>
      <c r="V92" s="17">
        <f t="shared" si="58"/>
        <v>25.92</v>
      </c>
      <c r="W92" s="17">
        <f t="shared" si="58"/>
        <v>26.18</v>
      </c>
      <c r="X92" s="17">
        <f t="shared" si="58"/>
        <v>26.44</v>
      </c>
      <c r="Y92" s="17">
        <f t="shared" si="58"/>
        <v>26.7</v>
      </c>
      <c r="Z92" s="17">
        <f t="shared" si="58"/>
        <v>26.97</v>
      </c>
      <c r="AA92" s="144"/>
      <c r="AB92" s="142"/>
      <c r="AC92" s="96"/>
      <c r="AD92" s="96"/>
    </row>
    <row r="93" spans="1:52" ht="15" customHeight="1" x14ac:dyDescent="0.25">
      <c r="A93" s="6">
        <v>15</v>
      </c>
      <c r="E93" s="154" t="s">
        <v>129</v>
      </c>
      <c r="F93" s="155"/>
      <c r="G93" s="155">
        <f>ROUND(G92*1.03,2)</f>
        <v>23</v>
      </c>
      <c r="H93" s="155">
        <f>ROUND(G93*1.02,2)</f>
        <v>23.46</v>
      </c>
      <c r="I93" s="155">
        <f t="shared" ref="I93:Z95" si="59">ROUND(H93*1.02,2)</f>
        <v>23.93</v>
      </c>
      <c r="J93" s="155">
        <f t="shared" si="59"/>
        <v>24.41</v>
      </c>
      <c r="K93" s="155">
        <f t="shared" si="59"/>
        <v>24.9</v>
      </c>
      <c r="L93" s="155">
        <f t="shared" si="59"/>
        <v>25.4</v>
      </c>
      <c r="M93" s="155">
        <f t="shared" si="59"/>
        <v>25.91</v>
      </c>
      <c r="N93" s="155">
        <f t="shared" si="59"/>
        <v>26.43</v>
      </c>
      <c r="O93" s="155">
        <f t="shared" si="59"/>
        <v>26.96</v>
      </c>
      <c r="P93" s="155">
        <f t="shared" si="59"/>
        <v>27.5</v>
      </c>
      <c r="Q93" s="155">
        <f t="shared" si="59"/>
        <v>28.05</v>
      </c>
      <c r="R93" s="155">
        <f t="shared" si="59"/>
        <v>28.61</v>
      </c>
      <c r="S93" s="155">
        <f t="shared" si="59"/>
        <v>29.18</v>
      </c>
      <c r="T93" s="155">
        <f t="shared" si="59"/>
        <v>29.76</v>
      </c>
      <c r="U93" s="155">
        <f t="shared" si="59"/>
        <v>30.36</v>
      </c>
      <c r="V93" s="155">
        <f t="shared" si="59"/>
        <v>30.97</v>
      </c>
      <c r="W93" s="155">
        <f t="shared" si="59"/>
        <v>31.59</v>
      </c>
      <c r="X93" s="155">
        <f t="shared" si="59"/>
        <v>32.22</v>
      </c>
      <c r="Y93" s="155">
        <f t="shared" si="59"/>
        <v>32.86</v>
      </c>
      <c r="Z93" s="155">
        <f t="shared" si="59"/>
        <v>33.520000000000003</v>
      </c>
      <c r="AA93" s="144" t="s">
        <v>146</v>
      </c>
      <c r="AB93" s="142"/>
      <c r="AC93" s="96"/>
      <c r="AD93" s="96"/>
    </row>
    <row r="94" spans="1:52" ht="15" customHeight="1" x14ac:dyDescent="0.25">
      <c r="A94" s="6"/>
      <c r="E94" s="157" t="s">
        <v>160</v>
      </c>
      <c r="F94" s="158"/>
      <c r="G94" s="158">
        <f>ROUND(G93*1.035,2)</f>
        <v>23.81</v>
      </c>
      <c r="H94" s="158">
        <f t="shared" ref="H94:W98" si="60">ROUND(G94*1.02,2)</f>
        <v>24.29</v>
      </c>
      <c r="I94" s="158">
        <f t="shared" si="60"/>
        <v>24.78</v>
      </c>
      <c r="J94" s="158">
        <f t="shared" si="60"/>
        <v>25.28</v>
      </c>
      <c r="K94" s="158">
        <f t="shared" si="60"/>
        <v>25.79</v>
      </c>
      <c r="L94" s="158">
        <f t="shared" si="60"/>
        <v>26.31</v>
      </c>
      <c r="M94" s="158">
        <f t="shared" si="60"/>
        <v>26.84</v>
      </c>
      <c r="N94" s="158">
        <f t="shared" si="60"/>
        <v>27.38</v>
      </c>
      <c r="O94" s="158">
        <f t="shared" si="60"/>
        <v>27.93</v>
      </c>
      <c r="P94" s="158">
        <f t="shared" si="60"/>
        <v>28.49</v>
      </c>
      <c r="Q94" s="158">
        <f t="shared" si="60"/>
        <v>29.06</v>
      </c>
      <c r="R94" s="158">
        <f t="shared" si="60"/>
        <v>29.64</v>
      </c>
      <c r="S94" s="158">
        <f t="shared" si="60"/>
        <v>30.23</v>
      </c>
      <c r="T94" s="158">
        <f t="shared" si="60"/>
        <v>30.83</v>
      </c>
      <c r="U94" s="158">
        <f t="shared" si="60"/>
        <v>31.45</v>
      </c>
      <c r="V94" s="158">
        <f t="shared" si="60"/>
        <v>32.08</v>
      </c>
      <c r="W94" s="158">
        <f t="shared" si="60"/>
        <v>32.72</v>
      </c>
      <c r="X94" s="158">
        <f t="shared" si="59"/>
        <v>33.369999999999997</v>
      </c>
      <c r="Y94" s="158">
        <f t="shared" si="59"/>
        <v>34.04</v>
      </c>
      <c r="Z94" s="158">
        <f t="shared" si="59"/>
        <v>34.72</v>
      </c>
      <c r="AA94" s="144" t="s">
        <v>147</v>
      </c>
      <c r="AB94" s="142"/>
      <c r="AC94" s="96"/>
      <c r="AD94" s="96"/>
    </row>
    <row r="95" spans="1:52" ht="15" customHeight="1" x14ac:dyDescent="0.25">
      <c r="A95" s="147"/>
      <c r="E95" s="161" t="s">
        <v>168</v>
      </c>
      <c r="F95" s="162"/>
      <c r="G95" s="162">
        <f>ROUND(G94*1.031,2)</f>
        <v>24.55</v>
      </c>
      <c r="H95" s="162">
        <f t="shared" si="60"/>
        <v>25.04</v>
      </c>
      <c r="I95" s="162">
        <f t="shared" si="60"/>
        <v>25.54</v>
      </c>
      <c r="J95" s="162">
        <f t="shared" si="60"/>
        <v>26.05</v>
      </c>
      <c r="K95" s="162">
        <f t="shared" si="60"/>
        <v>26.57</v>
      </c>
      <c r="L95" s="162">
        <f t="shared" si="60"/>
        <v>27.1</v>
      </c>
      <c r="M95" s="162">
        <f t="shared" si="60"/>
        <v>27.64</v>
      </c>
      <c r="N95" s="162">
        <f t="shared" si="60"/>
        <v>28.19</v>
      </c>
      <c r="O95" s="162">
        <f t="shared" si="60"/>
        <v>28.75</v>
      </c>
      <c r="P95" s="162">
        <f t="shared" si="60"/>
        <v>29.33</v>
      </c>
      <c r="Q95" s="162">
        <f t="shared" si="60"/>
        <v>29.92</v>
      </c>
      <c r="R95" s="162">
        <f t="shared" si="60"/>
        <v>30.52</v>
      </c>
      <c r="S95" s="162">
        <f t="shared" si="60"/>
        <v>31.13</v>
      </c>
      <c r="T95" s="162">
        <f t="shared" si="60"/>
        <v>31.75</v>
      </c>
      <c r="U95" s="162">
        <f t="shared" si="60"/>
        <v>32.39</v>
      </c>
      <c r="V95" s="162">
        <f t="shared" si="60"/>
        <v>33.04</v>
      </c>
      <c r="W95" s="162">
        <f t="shared" si="60"/>
        <v>33.700000000000003</v>
      </c>
      <c r="X95" s="162">
        <f t="shared" si="59"/>
        <v>34.369999999999997</v>
      </c>
      <c r="Y95" s="162">
        <f t="shared" si="59"/>
        <v>35.06</v>
      </c>
      <c r="Z95" s="162">
        <f t="shared" si="59"/>
        <v>35.76</v>
      </c>
      <c r="AA95" s="145"/>
      <c r="AB95" s="142"/>
      <c r="AC95" s="96"/>
      <c r="AD95" s="96"/>
    </row>
    <row r="96" spans="1:52" ht="15" hidden="1" customHeight="1" x14ac:dyDescent="0.25">
      <c r="A96" s="6"/>
      <c r="B96" s="1" t="s">
        <v>61</v>
      </c>
      <c r="E96" s="141" t="s">
        <v>122</v>
      </c>
      <c r="F96" s="17">
        <v>20.12</v>
      </c>
      <c r="G96" s="17">
        <v>21.41</v>
      </c>
      <c r="H96" s="17">
        <f t="shared" si="60"/>
        <v>21.84</v>
      </c>
      <c r="I96" s="17">
        <v>21.83</v>
      </c>
      <c r="J96" s="17">
        <v>22.06</v>
      </c>
      <c r="K96" s="17">
        <v>22.26</v>
      </c>
      <c r="L96" s="17">
        <v>22.52</v>
      </c>
      <c r="M96" s="17">
        <v>22.74</v>
      </c>
      <c r="N96" s="17">
        <v>22.95</v>
      </c>
      <c r="O96" s="17">
        <v>23.19</v>
      </c>
      <c r="P96" s="17">
        <v>23.41</v>
      </c>
      <c r="Q96" s="17">
        <v>23.67</v>
      </c>
      <c r="R96" s="17">
        <v>23.89</v>
      </c>
      <c r="S96" s="17">
        <v>24.15</v>
      </c>
      <c r="T96" s="17">
        <v>24.37</v>
      </c>
      <c r="U96" s="17">
        <v>24.61</v>
      </c>
      <c r="V96" s="17">
        <v>24.88</v>
      </c>
      <c r="W96" s="17">
        <v>25.12</v>
      </c>
      <c r="X96" s="17">
        <v>25.38</v>
      </c>
      <c r="Y96" s="17">
        <v>25.61</v>
      </c>
      <c r="Z96" s="17">
        <v>25.89</v>
      </c>
      <c r="AA96" s="144"/>
      <c r="AB96" s="142"/>
      <c r="AC96" s="96"/>
      <c r="AD96" s="96"/>
    </row>
    <row r="97" spans="1:30" ht="15" hidden="1" customHeight="1" x14ac:dyDescent="0.25">
      <c r="A97" s="6">
        <v>16</v>
      </c>
      <c r="E97" s="141" t="s">
        <v>127</v>
      </c>
      <c r="F97" s="17"/>
      <c r="G97" s="17">
        <f>ROUND(G96*1.03,2)</f>
        <v>22.05</v>
      </c>
      <c r="H97" s="17">
        <f t="shared" si="60"/>
        <v>22.49</v>
      </c>
      <c r="I97" s="17">
        <f t="shared" ref="I97:Z97" si="61">ROUND(I96*1.03,2)</f>
        <v>22.48</v>
      </c>
      <c r="J97" s="17">
        <f t="shared" si="61"/>
        <v>22.72</v>
      </c>
      <c r="K97" s="17">
        <f t="shared" si="61"/>
        <v>22.93</v>
      </c>
      <c r="L97" s="17">
        <f t="shared" si="61"/>
        <v>23.2</v>
      </c>
      <c r="M97" s="17">
        <f t="shared" si="61"/>
        <v>23.42</v>
      </c>
      <c r="N97" s="17">
        <f t="shared" si="61"/>
        <v>23.64</v>
      </c>
      <c r="O97" s="17">
        <f t="shared" si="61"/>
        <v>23.89</v>
      </c>
      <c r="P97" s="17">
        <f t="shared" si="61"/>
        <v>24.11</v>
      </c>
      <c r="Q97" s="17">
        <f t="shared" si="61"/>
        <v>24.38</v>
      </c>
      <c r="R97" s="17">
        <f t="shared" si="61"/>
        <v>24.61</v>
      </c>
      <c r="S97" s="17">
        <f t="shared" si="61"/>
        <v>24.87</v>
      </c>
      <c r="T97" s="17">
        <f t="shared" si="61"/>
        <v>25.1</v>
      </c>
      <c r="U97" s="17">
        <f t="shared" si="61"/>
        <v>25.35</v>
      </c>
      <c r="V97" s="17">
        <f t="shared" si="61"/>
        <v>25.63</v>
      </c>
      <c r="W97" s="17">
        <f t="shared" si="61"/>
        <v>25.87</v>
      </c>
      <c r="X97" s="17">
        <f t="shared" si="61"/>
        <v>26.14</v>
      </c>
      <c r="Y97" s="17">
        <f t="shared" si="61"/>
        <v>26.38</v>
      </c>
      <c r="Z97" s="17">
        <f t="shared" si="61"/>
        <v>26.67</v>
      </c>
      <c r="AA97" s="144"/>
      <c r="AB97" s="142"/>
      <c r="AC97" s="96"/>
      <c r="AD97" s="96"/>
    </row>
    <row r="98" spans="1:30" ht="15" hidden="1" customHeight="1" x14ac:dyDescent="0.25">
      <c r="A98" s="6"/>
      <c r="E98" s="141" t="s">
        <v>128</v>
      </c>
      <c r="F98" s="17"/>
      <c r="G98" s="17">
        <f>ROUND(G97*1.03,2)</f>
        <v>22.71</v>
      </c>
      <c r="H98" s="17">
        <f t="shared" si="60"/>
        <v>23.16</v>
      </c>
      <c r="I98" s="17">
        <f t="shared" ref="I98:Z98" si="62">ROUND(H98*1.01,2)</f>
        <v>23.39</v>
      </c>
      <c r="J98" s="17">
        <f t="shared" si="62"/>
        <v>23.62</v>
      </c>
      <c r="K98" s="17">
        <f t="shared" si="62"/>
        <v>23.86</v>
      </c>
      <c r="L98" s="17">
        <f t="shared" si="62"/>
        <v>24.1</v>
      </c>
      <c r="M98" s="17">
        <f t="shared" si="62"/>
        <v>24.34</v>
      </c>
      <c r="N98" s="17">
        <f t="shared" si="62"/>
        <v>24.58</v>
      </c>
      <c r="O98" s="17">
        <f t="shared" si="62"/>
        <v>24.83</v>
      </c>
      <c r="P98" s="17">
        <f t="shared" si="62"/>
        <v>25.08</v>
      </c>
      <c r="Q98" s="17">
        <f t="shared" si="62"/>
        <v>25.33</v>
      </c>
      <c r="R98" s="17">
        <f t="shared" si="62"/>
        <v>25.58</v>
      </c>
      <c r="S98" s="17">
        <f t="shared" si="62"/>
        <v>25.84</v>
      </c>
      <c r="T98" s="17">
        <f t="shared" si="62"/>
        <v>26.1</v>
      </c>
      <c r="U98" s="17">
        <f t="shared" si="62"/>
        <v>26.36</v>
      </c>
      <c r="V98" s="17">
        <f t="shared" si="62"/>
        <v>26.62</v>
      </c>
      <c r="W98" s="17">
        <f t="shared" si="62"/>
        <v>26.89</v>
      </c>
      <c r="X98" s="17">
        <f t="shared" si="62"/>
        <v>27.16</v>
      </c>
      <c r="Y98" s="17">
        <f t="shared" si="62"/>
        <v>27.43</v>
      </c>
      <c r="Z98" s="17">
        <f t="shared" si="62"/>
        <v>27.7</v>
      </c>
      <c r="AA98" s="144"/>
      <c r="AB98" s="142"/>
      <c r="AC98" s="96"/>
      <c r="AD98" s="96"/>
    </row>
    <row r="99" spans="1:30" ht="15" customHeight="1" x14ac:dyDescent="0.25">
      <c r="A99" s="6">
        <v>16</v>
      </c>
      <c r="E99" s="154" t="s">
        <v>129</v>
      </c>
      <c r="F99" s="155"/>
      <c r="G99" s="155">
        <f>ROUND(G98*1.03,2)</f>
        <v>23.39</v>
      </c>
      <c r="H99" s="155">
        <f>ROUND(G99*1.02,2)</f>
        <v>23.86</v>
      </c>
      <c r="I99" s="155">
        <f t="shared" ref="I99:Z101" si="63">ROUND(H99*1.02,2)</f>
        <v>24.34</v>
      </c>
      <c r="J99" s="155">
        <f t="shared" si="63"/>
        <v>24.83</v>
      </c>
      <c r="K99" s="155">
        <f t="shared" si="63"/>
        <v>25.33</v>
      </c>
      <c r="L99" s="155">
        <f t="shared" si="63"/>
        <v>25.84</v>
      </c>
      <c r="M99" s="155">
        <f t="shared" si="63"/>
        <v>26.36</v>
      </c>
      <c r="N99" s="155">
        <f t="shared" si="63"/>
        <v>26.89</v>
      </c>
      <c r="O99" s="155">
        <f t="shared" si="63"/>
        <v>27.43</v>
      </c>
      <c r="P99" s="155">
        <f t="shared" si="63"/>
        <v>27.98</v>
      </c>
      <c r="Q99" s="155">
        <f t="shared" si="63"/>
        <v>28.54</v>
      </c>
      <c r="R99" s="155">
        <f t="shared" si="63"/>
        <v>29.11</v>
      </c>
      <c r="S99" s="155">
        <f t="shared" si="63"/>
        <v>29.69</v>
      </c>
      <c r="T99" s="155">
        <f t="shared" si="63"/>
        <v>30.28</v>
      </c>
      <c r="U99" s="155">
        <f t="shared" si="63"/>
        <v>30.89</v>
      </c>
      <c r="V99" s="155">
        <f t="shared" si="63"/>
        <v>31.51</v>
      </c>
      <c r="W99" s="155">
        <f t="shared" si="63"/>
        <v>32.14</v>
      </c>
      <c r="X99" s="155">
        <f t="shared" si="63"/>
        <v>32.78</v>
      </c>
      <c r="Y99" s="155">
        <f t="shared" si="63"/>
        <v>33.44</v>
      </c>
      <c r="Z99" s="155">
        <f t="shared" si="63"/>
        <v>34.11</v>
      </c>
      <c r="AA99" s="144"/>
      <c r="AB99" s="142"/>
      <c r="AC99" s="96"/>
      <c r="AD99" s="96"/>
    </row>
    <row r="100" spans="1:30" ht="15" customHeight="1" x14ac:dyDescent="0.25">
      <c r="A100" s="6"/>
      <c r="E100" s="157" t="s">
        <v>160</v>
      </c>
      <c r="F100" s="158"/>
      <c r="G100" s="158">
        <f>ROUND(G99*1.035,2)</f>
        <v>24.21</v>
      </c>
      <c r="H100" s="158">
        <f t="shared" ref="H100:W101" si="64">ROUND(G100*1.02,2)</f>
        <v>24.69</v>
      </c>
      <c r="I100" s="158">
        <f t="shared" si="64"/>
        <v>25.18</v>
      </c>
      <c r="J100" s="158">
        <f t="shared" si="64"/>
        <v>25.68</v>
      </c>
      <c r="K100" s="158">
        <f t="shared" si="64"/>
        <v>26.19</v>
      </c>
      <c r="L100" s="158">
        <f t="shared" si="64"/>
        <v>26.71</v>
      </c>
      <c r="M100" s="158">
        <f t="shared" si="64"/>
        <v>27.24</v>
      </c>
      <c r="N100" s="158">
        <f t="shared" si="64"/>
        <v>27.78</v>
      </c>
      <c r="O100" s="158">
        <f t="shared" si="64"/>
        <v>28.34</v>
      </c>
      <c r="P100" s="158">
        <f t="shared" si="64"/>
        <v>28.91</v>
      </c>
      <c r="Q100" s="158">
        <f t="shared" si="64"/>
        <v>29.49</v>
      </c>
      <c r="R100" s="158">
        <f t="shared" si="64"/>
        <v>30.08</v>
      </c>
      <c r="S100" s="158">
        <f t="shared" si="64"/>
        <v>30.68</v>
      </c>
      <c r="T100" s="158">
        <f t="shared" si="64"/>
        <v>31.29</v>
      </c>
      <c r="U100" s="158">
        <f t="shared" si="64"/>
        <v>31.92</v>
      </c>
      <c r="V100" s="158">
        <f t="shared" si="64"/>
        <v>32.56</v>
      </c>
      <c r="W100" s="158">
        <f t="shared" si="64"/>
        <v>33.21</v>
      </c>
      <c r="X100" s="158">
        <f t="shared" si="63"/>
        <v>33.869999999999997</v>
      </c>
      <c r="Y100" s="158">
        <f t="shared" si="63"/>
        <v>34.549999999999997</v>
      </c>
      <c r="Z100" s="158">
        <f t="shared" si="63"/>
        <v>35.24</v>
      </c>
      <c r="AA100" s="144" t="s">
        <v>148</v>
      </c>
      <c r="AB100" s="142"/>
      <c r="AC100" s="96"/>
      <c r="AD100" s="96"/>
    </row>
    <row r="101" spans="1:30" ht="15" customHeight="1" x14ac:dyDescent="0.25">
      <c r="A101" s="147"/>
      <c r="E101" s="161" t="s">
        <v>168</v>
      </c>
      <c r="F101" s="162"/>
      <c r="G101" s="162">
        <f>ROUND(G100*1.031,2)</f>
        <v>24.96</v>
      </c>
      <c r="H101" s="162">
        <f t="shared" si="64"/>
        <v>25.46</v>
      </c>
      <c r="I101" s="162">
        <f t="shared" si="64"/>
        <v>25.97</v>
      </c>
      <c r="J101" s="162">
        <f t="shared" si="64"/>
        <v>26.49</v>
      </c>
      <c r="K101" s="162">
        <f t="shared" si="64"/>
        <v>27.02</v>
      </c>
      <c r="L101" s="162">
        <f t="shared" si="64"/>
        <v>27.56</v>
      </c>
      <c r="M101" s="162">
        <f t="shared" si="64"/>
        <v>28.11</v>
      </c>
      <c r="N101" s="162">
        <f t="shared" si="64"/>
        <v>28.67</v>
      </c>
      <c r="O101" s="162">
        <f t="shared" si="64"/>
        <v>29.24</v>
      </c>
      <c r="P101" s="162">
        <f t="shared" si="64"/>
        <v>29.82</v>
      </c>
      <c r="Q101" s="162">
        <f t="shared" si="64"/>
        <v>30.42</v>
      </c>
      <c r="R101" s="162">
        <f t="shared" si="64"/>
        <v>31.03</v>
      </c>
      <c r="S101" s="162">
        <f t="shared" si="64"/>
        <v>31.65</v>
      </c>
      <c r="T101" s="162">
        <f t="shared" si="64"/>
        <v>32.28</v>
      </c>
      <c r="U101" s="162">
        <f t="shared" si="64"/>
        <v>32.93</v>
      </c>
      <c r="V101" s="162">
        <f t="shared" si="64"/>
        <v>33.590000000000003</v>
      </c>
      <c r="W101" s="162">
        <f t="shared" si="64"/>
        <v>34.26</v>
      </c>
      <c r="X101" s="162">
        <f t="shared" si="63"/>
        <v>34.950000000000003</v>
      </c>
      <c r="Y101" s="162">
        <f t="shared" si="63"/>
        <v>35.65</v>
      </c>
      <c r="Z101" s="162">
        <f t="shared" si="63"/>
        <v>36.36</v>
      </c>
      <c r="AA101" s="145"/>
      <c r="AB101" s="142"/>
      <c r="AC101" s="96"/>
      <c r="AD101" s="96"/>
    </row>
    <row r="102" spans="1:30" ht="15" hidden="1" customHeight="1" x14ac:dyDescent="0.25">
      <c r="A102" s="6"/>
      <c r="E102" s="141" t="s">
        <v>122</v>
      </c>
      <c r="F102" s="17">
        <v>20.329999999999998</v>
      </c>
      <c r="G102" s="17">
        <v>21.63</v>
      </c>
      <c r="H102" s="17">
        <v>21.83</v>
      </c>
      <c r="I102" s="17">
        <v>22.06</v>
      </c>
      <c r="J102" s="17">
        <v>22.26</v>
      </c>
      <c r="K102" s="17">
        <v>22.52</v>
      </c>
      <c r="L102" s="17">
        <v>22.74</v>
      </c>
      <c r="M102" s="17">
        <v>22.95</v>
      </c>
      <c r="N102" s="17">
        <v>23.19</v>
      </c>
      <c r="O102" s="17">
        <v>23.41</v>
      </c>
      <c r="P102" s="17">
        <v>23.67</v>
      </c>
      <c r="Q102" s="17">
        <v>23.89</v>
      </c>
      <c r="R102" s="17">
        <v>24.15</v>
      </c>
      <c r="S102" s="17">
        <v>24.37</v>
      </c>
      <c r="T102" s="17">
        <v>24.61</v>
      </c>
      <c r="U102" s="17">
        <v>24.88</v>
      </c>
      <c r="V102" s="17">
        <v>25.12</v>
      </c>
      <c r="W102" s="17">
        <v>25.38</v>
      </c>
      <c r="X102" s="17">
        <v>25.61</v>
      </c>
      <c r="Y102" s="17">
        <v>25.89</v>
      </c>
      <c r="Z102" s="17">
        <v>26.15</v>
      </c>
      <c r="AA102" s="144"/>
      <c r="AB102" s="142"/>
      <c r="AC102" s="96"/>
      <c r="AD102" s="96"/>
    </row>
    <row r="103" spans="1:30" ht="15" hidden="1" customHeight="1" x14ac:dyDescent="0.25">
      <c r="A103" s="6">
        <v>17</v>
      </c>
      <c r="E103" s="141" t="s">
        <v>127</v>
      </c>
      <c r="F103" s="17"/>
      <c r="G103" s="17">
        <f>ROUND(G102*1.03,2)</f>
        <v>22.28</v>
      </c>
      <c r="H103" s="17">
        <f t="shared" ref="H103:Z103" si="65">ROUND(H102*1.03,2)</f>
        <v>22.48</v>
      </c>
      <c r="I103" s="17">
        <f t="shared" si="65"/>
        <v>22.72</v>
      </c>
      <c r="J103" s="17">
        <f t="shared" si="65"/>
        <v>22.93</v>
      </c>
      <c r="K103" s="17">
        <f t="shared" si="65"/>
        <v>23.2</v>
      </c>
      <c r="L103" s="17">
        <f t="shared" si="65"/>
        <v>23.42</v>
      </c>
      <c r="M103" s="17">
        <f t="shared" si="65"/>
        <v>23.64</v>
      </c>
      <c r="N103" s="17">
        <f t="shared" si="65"/>
        <v>23.89</v>
      </c>
      <c r="O103" s="17">
        <f t="shared" si="65"/>
        <v>24.11</v>
      </c>
      <c r="P103" s="17">
        <f t="shared" si="65"/>
        <v>24.38</v>
      </c>
      <c r="Q103" s="17">
        <f t="shared" si="65"/>
        <v>24.61</v>
      </c>
      <c r="R103" s="17">
        <f t="shared" si="65"/>
        <v>24.87</v>
      </c>
      <c r="S103" s="17">
        <f t="shared" si="65"/>
        <v>25.1</v>
      </c>
      <c r="T103" s="17">
        <f t="shared" si="65"/>
        <v>25.35</v>
      </c>
      <c r="U103" s="17">
        <f t="shared" si="65"/>
        <v>25.63</v>
      </c>
      <c r="V103" s="17">
        <f t="shared" si="65"/>
        <v>25.87</v>
      </c>
      <c r="W103" s="17">
        <f t="shared" si="65"/>
        <v>26.14</v>
      </c>
      <c r="X103" s="17">
        <f t="shared" si="65"/>
        <v>26.38</v>
      </c>
      <c r="Y103" s="17">
        <f t="shared" si="65"/>
        <v>26.67</v>
      </c>
      <c r="Z103" s="17">
        <f t="shared" si="65"/>
        <v>26.93</v>
      </c>
      <c r="AA103" s="144"/>
      <c r="AB103" s="142"/>
      <c r="AC103" s="96"/>
      <c r="AD103" s="96"/>
    </row>
    <row r="104" spans="1:30" ht="15" hidden="1" customHeight="1" x14ac:dyDescent="0.25">
      <c r="A104" s="6"/>
      <c r="E104" s="141" t="s">
        <v>128</v>
      </c>
      <c r="F104" s="17"/>
      <c r="G104" s="17">
        <f>ROUND(G103*1.03,2)</f>
        <v>22.95</v>
      </c>
      <c r="H104" s="17">
        <f>ROUND(G104*1.01,2)</f>
        <v>23.18</v>
      </c>
      <c r="I104" s="17">
        <f t="shared" ref="I104:Z104" si="66">ROUND(H104*1.01,2)</f>
        <v>23.41</v>
      </c>
      <c r="J104" s="17">
        <f t="shared" si="66"/>
        <v>23.64</v>
      </c>
      <c r="K104" s="17">
        <f t="shared" si="66"/>
        <v>23.88</v>
      </c>
      <c r="L104" s="17">
        <f t="shared" si="66"/>
        <v>24.12</v>
      </c>
      <c r="M104" s="17">
        <f t="shared" si="66"/>
        <v>24.36</v>
      </c>
      <c r="N104" s="17">
        <f t="shared" si="66"/>
        <v>24.6</v>
      </c>
      <c r="O104" s="17">
        <f t="shared" si="66"/>
        <v>24.85</v>
      </c>
      <c r="P104" s="17">
        <f t="shared" si="66"/>
        <v>25.1</v>
      </c>
      <c r="Q104" s="17">
        <f t="shared" si="66"/>
        <v>25.35</v>
      </c>
      <c r="R104" s="17">
        <f t="shared" si="66"/>
        <v>25.6</v>
      </c>
      <c r="S104" s="17">
        <f t="shared" si="66"/>
        <v>25.86</v>
      </c>
      <c r="T104" s="17">
        <f t="shared" si="66"/>
        <v>26.12</v>
      </c>
      <c r="U104" s="17">
        <f t="shared" si="66"/>
        <v>26.38</v>
      </c>
      <c r="V104" s="17">
        <f t="shared" si="66"/>
        <v>26.64</v>
      </c>
      <c r="W104" s="17">
        <f t="shared" si="66"/>
        <v>26.91</v>
      </c>
      <c r="X104" s="17">
        <f t="shared" si="66"/>
        <v>27.18</v>
      </c>
      <c r="Y104" s="17">
        <f t="shared" si="66"/>
        <v>27.45</v>
      </c>
      <c r="Z104" s="17">
        <f t="shared" si="66"/>
        <v>27.72</v>
      </c>
      <c r="AA104" s="144"/>
      <c r="AB104" s="142"/>
      <c r="AC104" s="96"/>
      <c r="AD104" s="96"/>
    </row>
    <row r="105" spans="1:30" ht="15" customHeight="1" x14ac:dyDescent="0.25">
      <c r="A105" s="6">
        <v>17</v>
      </c>
      <c r="E105" s="154" t="s">
        <v>129</v>
      </c>
      <c r="F105" s="155"/>
      <c r="G105" s="155">
        <f>ROUND(G104*1.03,2)</f>
        <v>23.64</v>
      </c>
      <c r="H105" s="155">
        <f>ROUND(G105*1.02,2)</f>
        <v>24.11</v>
      </c>
      <c r="I105" s="155">
        <f t="shared" ref="I105:Z107" si="67">ROUND(H105*1.02,2)</f>
        <v>24.59</v>
      </c>
      <c r="J105" s="155">
        <f t="shared" si="67"/>
        <v>25.08</v>
      </c>
      <c r="K105" s="155">
        <f t="shared" si="67"/>
        <v>25.58</v>
      </c>
      <c r="L105" s="155">
        <f t="shared" si="67"/>
        <v>26.09</v>
      </c>
      <c r="M105" s="155">
        <f t="shared" si="67"/>
        <v>26.61</v>
      </c>
      <c r="N105" s="155">
        <f t="shared" si="67"/>
        <v>27.14</v>
      </c>
      <c r="O105" s="155">
        <f t="shared" si="67"/>
        <v>27.68</v>
      </c>
      <c r="P105" s="155">
        <f t="shared" si="67"/>
        <v>28.23</v>
      </c>
      <c r="Q105" s="155">
        <f t="shared" si="67"/>
        <v>28.79</v>
      </c>
      <c r="R105" s="155">
        <f t="shared" si="67"/>
        <v>29.37</v>
      </c>
      <c r="S105" s="155">
        <f t="shared" si="67"/>
        <v>29.96</v>
      </c>
      <c r="T105" s="155">
        <f t="shared" si="67"/>
        <v>30.56</v>
      </c>
      <c r="U105" s="155">
        <f t="shared" si="67"/>
        <v>31.17</v>
      </c>
      <c r="V105" s="155">
        <f t="shared" si="67"/>
        <v>31.79</v>
      </c>
      <c r="W105" s="155">
        <f t="shared" si="67"/>
        <v>32.43</v>
      </c>
      <c r="X105" s="155">
        <f t="shared" si="67"/>
        <v>33.08</v>
      </c>
      <c r="Y105" s="155">
        <f t="shared" si="67"/>
        <v>33.74</v>
      </c>
      <c r="Z105" s="155">
        <f t="shared" si="67"/>
        <v>34.409999999999997</v>
      </c>
      <c r="AA105" s="144"/>
      <c r="AB105" s="142"/>
      <c r="AC105" s="96"/>
      <c r="AD105" s="96"/>
    </row>
    <row r="106" spans="1:30" ht="15" customHeight="1" x14ac:dyDescent="0.25">
      <c r="A106" s="6"/>
      <c r="E106" s="157" t="s">
        <v>160</v>
      </c>
      <c r="F106" s="158"/>
      <c r="G106" s="158">
        <f>ROUND(G105*1.035,2)</f>
        <v>24.47</v>
      </c>
      <c r="H106" s="158">
        <f t="shared" ref="H106:W107" si="68">ROUND(G106*1.02,2)</f>
        <v>24.96</v>
      </c>
      <c r="I106" s="158">
        <f t="shared" si="68"/>
        <v>25.46</v>
      </c>
      <c r="J106" s="158">
        <f t="shared" si="68"/>
        <v>25.97</v>
      </c>
      <c r="K106" s="158">
        <f t="shared" si="68"/>
        <v>26.49</v>
      </c>
      <c r="L106" s="158">
        <f t="shared" si="68"/>
        <v>27.02</v>
      </c>
      <c r="M106" s="158">
        <f t="shared" si="68"/>
        <v>27.56</v>
      </c>
      <c r="N106" s="158">
        <f t="shared" si="68"/>
        <v>28.11</v>
      </c>
      <c r="O106" s="158">
        <f t="shared" si="68"/>
        <v>28.67</v>
      </c>
      <c r="P106" s="158">
        <f t="shared" si="68"/>
        <v>29.24</v>
      </c>
      <c r="Q106" s="158">
        <f t="shared" si="68"/>
        <v>29.82</v>
      </c>
      <c r="R106" s="158">
        <f t="shared" si="68"/>
        <v>30.42</v>
      </c>
      <c r="S106" s="158">
        <f t="shared" si="68"/>
        <v>31.03</v>
      </c>
      <c r="T106" s="158">
        <f t="shared" si="68"/>
        <v>31.65</v>
      </c>
      <c r="U106" s="158">
        <f t="shared" si="68"/>
        <v>32.28</v>
      </c>
      <c r="V106" s="158">
        <f t="shared" si="68"/>
        <v>32.93</v>
      </c>
      <c r="W106" s="158">
        <f t="shared" si="68"/>
        <v>33.590000000000003</v>
      </c>
      <c r="X106" s="158">
        <f t="shared" si="67"/>
        <v>34.26</v>
      </c>
      <c r="Y106" s="158">
        <f t="shared" si="67"/>
        <v>34.950000000000003</v>
      </c>
      <c r="Z106" s="158">
        <f t="shared" si="67"/>
        <v>35.65</v>
      </c>
      <c r="AA106" s="144" t="s">
        <v>12</v>
      </c>
      <c r="AB106" s="142"/>
      <c r="AC106" s="96"/>
      <c r="AD106" s="96"/>
    </row>
    <row r="107" spans="1:30" ht="15" customHeight="1" x14ac:dyDescent="0.25">
      <c r="A107" s="147"/>
      <c r="E107" s="161" t="s">
        <v>168</v>
      </c>
      <c r="F107" s="162"/>
      <c r="G107" s="162">
        <f>ROUND(G106*1.031,2)</f>
        <v>25.23</v>
      </c>
      <c r="H107" s="162">
        <f t="shared" si="68"/>
        <v>25.73</v>
      </c>
      <c r="I107" s="162">
        <f t="shared" si="68"/>
        <v>26.24</v>
      </c>
      <c r="J107" s="162">
        <f t="shared" si="68"/>
        <v>26.76</v>
      </c>
      <c r="K107" s="162">
        <f t="shared" si="68"/>
        <v>27.3</v>
      </c>
      <c r="L107" s="162">
        <f t="shared" si="68"/>
        <v>27.85</v>
      </c>
      <c r="M107" s="162">
        <f t="shared" si="68"/>
        <v>28.41</v>
      </c>
      <c r="N107" s="162">
        <f t="shared" si="68"/>
        <v>28.98</v>
      </c>
      <c r="O107" s="162">
        <f t="shared" si="68"/>
        <v>29.56</v>
      </c>
      <c r="P107" s="162">
        <f t="shared" si="68"/>
        <v>30.15</v>
      </c>
      <c r="Q107" s="162">
        <f t="shared" si="68"/>
        <v>30.75</v>
      </c>
      <c r="R107" s="162">
        <f t="shared" si="68"/>
        <v>31.37</v>
      </c>
      <c r="S107" s="162">
        <f t="shared" si="68"/>
        <v>32</v>
      </c>
      <c r="T107" s="162">
        <f t="shared" si="68"/>
        <v>32.64</v>
      </c>
      <c r="U107" s="162">
        <f t="shared" si="68"/>
        <v>33.29</v>
      </c>
      <c r="V107" s="162">
        <f t="shared" si="68"/>
        <v>33.96</v>
      </c>
      <c r="W107" s="162">
        <f t="shared" si="68"/>
        <v>34.64</v>
      </c>
      <c r="X107" s="162">
        <f t="shared" si="67"/>
        <v>35.33</v>
      </c>
      <c r="Y107" s="162">
        <f t="shared" si="67"/>
        <v>36.04</v>
      </c>
      <c r="Z107" s="162">
        <f t="shared" si="67"/>
        <v>36.76</v>
      </c>
      <c r="AA107" s="145"/>
      <c r="AB107" s="142"/>
      <c r="AC107" s="96"/>
      <c r="AD107" s="96"/>
    </row>
    <row r="108" spans="1:30" ht="15" hidden="1" customHeight="1" x14ac:dyDescent="0.25">
      <c r="A108" s="6"/>
      <c r="B108" s="1" t="s">
        <v>73</v>
      </c>
      <c r="E108" s="141" t="s">
        <v>122</v>
      </c>
      <c r="F108" s="17">
        <v>21.12</v>
      </c>
      <c r="G108" s="17">
        <v>22.47</v>
      </c>
      <c r="H108" s="17">
        <v>22.68</v>
      </c>
      <c r="I108" s="17">
        <v>22.91</v>
      </c>
      <c r="J108" s="17">
        <v>23.15</v>
      </c>
      <c r="K108" s="17">
        <v>23.36</v>
      </c>
      <c r="L108" s="17">
        <v>23.62</v>
      </c>
      <c r="M108" s="17">
        <v>23.83</v>
      </c>
      <c r="N108" s="17">
        <v>24.1</v>
      </c>
      <c r="O108" s="17">
        <v>24.31</v>
      </c>
      <c r="P108" s="17">
        <v>24.54</v>
      </c>
      <c r="Q108" s="17">
        <v>24.81</v>
      </c>
      <c r="R108" s="17">
        <v>25.03</v>
      </c>
      <c r="S108" s="17">
        <v>25.31</v>
      </c>
      <c r="T108" s="17">
        <v>25.55</v>
      </c>
      <c r="U108" s="17">
        <v>25.79</v>
      </c>
      <c r="V108" s="17">
        <v>26.06</v>
      </c>
      <c r="W108" s="17">
        <v>26.33</v>
      </c>
      <c r="X108" s="17">
        <v>26.57</v>
      </c>
      <c r="Y108" s="17">
        <v>26.85</v>
      </c>
      <c r="Z108" s="17">
        <v>27.12</v>
      </c>
      <c r="AA108" s="144"/>
      <c r="AB108" s="142"/>
      <c r="AC108" s="96"/>
      <c r="AD108" s="96"/>
    </row>
    <row r="109" spans="1:30" ht="15" hidden="1" customHeight="1" x14ac:dyDescent="0.25">
      <c r="A109" s="6">
        <v>18</v>
      </c>
      <c r="E109" s="141" t="s">
        <v>127</v>
      </c>
      <c r="F109" s="17"/>
      <c r="G109" s="17">
        <f>ROUND(G108*1.03,2)</f>
        <v>23.14</v>
      </c>
      <c r="H109" s="17">
        <f t="shared" ref="H109:Z109" si="69">ROUND(H108*1.03,2)</f>
        <v>23.36</v>
      </c>
      <c r="I109" s="17">
        <f t="shared" si="69"/>
        <v>23.6</v>
      </c>
      <c r="J109" s="17">
        <f t="shared" si="69"/>
        <v>23.84</v>
      </c>
      <c r="K109" s="17">
        <f t="shared" si="69"/>
        <v>24.06</v>
      </c>
      <c r="L109" s="17">
        <f t="shared" si="69"/>
        <v>24.33</v>
      </c>
      <c r="M109" s="17">
        <f t="shared" si="69"/>
        <v>24.54</v>
      </c>
      <c r="N109" s="17">
        <f t="shared" si="69"/>
        <v>24.82</v>
      </c>
      <c r="O109" s="17">
        <f t="shared" si="69"/>
        <v>25.04</v>
      </c>
      <c r="P109" s="17">
        <f t="shared" si="69"/>
        <v>25.28</v>
      </c>
      <c r="Q109" s="17">
        <f t="shared" si="69"/>
        <v>25.55</v>
      </c>
      <c r="R109" s="17">
        <f t="shared" si="69"/>
        <v>25.78</v>
      </c>
      <c r="S109" s="17">
        <f t="shared" si="69"/>
        <v>26.07</v>
      </c>
      <c r="T109" s="17">
        <f t="shared" si="69"/>
        <v>26.32</v>
      </c>
      <c r="U109" s="17">
        <f t="shared" si="69"/>
        <v>26.56</v>
      </c>
      <c r="V109" s="17">
        <f t="shared" si="69"/>
        <v>26.84</v>
      </c>
      <c r="W109" s="17">
        <f t="shared" si="69"/>
        <v>27.12</v>
      </c>
      <c r="X109" s="17">
        <f t="shared" si="69"/>
        <v>27.37</v>
      </c>
      <c r="Y109" s="17">
        <f t="shared" si="69"/>
        <v>27.66</v>
      </c>
      <c r="Z109" s="17">
        <f t="shared" si="69"/>
        <v>27.93</v>
      </c>
      <c r="AA109" s="144"/>
      <c r="AB109" s="142"/>
      <c r="AC109" s="96"/>
      <c r="AD109" s="96"/>
    </row>
    <row r="110" spans="1:30" ht="15" hidden="1" customHeight="1" x14ac:dyDescent="0.25">
      <c r="A110" s="6"/>
      <c r="E110" s="141" t="s">
        <v>128</v>
      </c>
      <c r="F110" s="17"/>
      <c r="G110" s="17">
        <f>ROUND(G109*1.03,2)</f>
        <v>23.83</v>
      </c>
      <c r="H110" s="17">
        <f>ROUND(G110*1.01,2)</f>
        <v>24.07</v>
      </c>
      <c r="I110" s="17">
        <f t="shared" ref="I110:Z110" si="70">ROUND(H110*1.01,2)</f>
        <v>24.31</v>
      </c>
      <c r="J110" s="17">
        <f t="shared" si="70"/>
        <v>24.55</v>
      </c>
      <c r="K110" s="17">
        <f t="shared" si="70"/>
        <v>24.8</v>
      </c>
      <c r="L110" s="17">
        <f t="shared" si="70"/>
        <v>25.05</v>
      </c>
      <c r="M110" s="17">
        <f t="shared" si="70"/>
        <v>25.3</v>
      </c>
      <c r="N110" s="17">
        <f t="shared" si="70"/>
        <v>25.55</v>
      </c>
      <c r="O110" s="17">
        <f t="shared" si="70"/>
        <v>25.81</v>
      </c>
      <c r="P110" s="17">
        <f t="shared" si="70"/>
        <v>26.07</v>
      </c>
      <c r="Q110" s="17">
        <f t="shared" si="70"/>
        <v>26.33</v>
      </c>
      <c r="R110" s="17">
        <f t="shared" si="70"/>
        <v>26.59</v>
      </c>
      <c r="S110" s="17">
        <f t="shared" si="70"/>
        <v>26.86</v>
      </c>
      <c r="T110" s="17">
        <f t="shared" si="70"/>
        <v>27.13</v>
      </c>
      <c r="U110" s="17">
        <f t="shared" si="70"/>
        <v>27.4</v>
      </c>
      <c r="V110" s="17">
        <f t="shared" si="70"/>
        <v>27.67</v>
      </c>
      <c r="W110" s="17">
        <f t="shared" si="70"/>
        <v>27.95</v>
      </c>
      <c r="X110" s="17">
        <f t="shared" si="70"/>
        <v>28.23</v>
      </c>
      <c r="Y110" s="17">
        <f t="shared" si="70"/>
        <v>28.51</v>
      </c>
      <c r="Z110" s="17">
        <f t="shared" si="70"/>
        <v>28.8</v>
      </c>
      <c r="AA110" s="144"/>
      <c r="AB110" s="142"/>
      <c r="AC110" s="96"/>
      <c r="AD110" s="96"/>
    </row>
    <row r="111" spans="1:30" ht="15" customHeight="1" x14ac:dyDescent="0.25">
      <c r="A111" s="6">
        <v>18</v>
      </c>
      <c r="E111" s="154" t="s">
        <v>129</v>
      </c>
      <c r="F111" s="155"/>
      <c r="G111" s="155">
        <f>ROUND(G110*1.03,2)</f>
        <v>24.54</v>
      </c>
      <c r="H111" s="155">
        <f>ROUND(G111*1.02,2)</f>
        <v>25.03</v>
      </c>
      <c r="I111" s="155">
        <f t="shared" ref="I111:Z113" si="71">ROUND(H111*1.02,2)</f>
        <v>25.53</v>
      </c>
      <c r="J111" s="155">
        <f t="shared" si="71"/>
        <v>26.04</v>
      </c>
      <c r="K111" s="155">
        <f t="shared" si="71"/>
        <v>26.56</v>
      </c>
      <c r="L111" s="155">
        <f t="shared" si="71"/>
        <v>27.09</v>
      </c>
      <c r="M111" s="155">
        <f t="shared" si="71"/>
        <v>27.63</v>
      </c>
      <c r="N111" s="155">
        <f t="shared" si="71"/>
        <v>28.18</v>
      </c>
      <c r="O111" s="155">
        <f t="shared" si="71"/>
        <v>28.74</v>
      </c>
      <c r="P111" s="155">
        <f t="shared" si="71"/>
        <v>29.31</v>
      </c>
      <c r="Q111" s="155">
        <f t="shared" si="71"/>
        <v>29.9</v>
      </c>
      <c r="R111" s="155">
        <f t="shared" si="71"/>
        <v>30.5</v>
      </c>
      <c r="S111" s="155">
        <f t="shared" si="71"/>
        <v>31.11</v>
      </c>
      <c r="T111" s="155">
        <f t="shared" si="71"/>
        <v>31.73</v>
      </c>
      <c r="U111" s="155">
        <f t="shared" si="71"/>
        <v>32.36</v>
      </c>
      <c r="V111" s="155">
        <f t="shared" si="71"/>
        <v>33.01</v>
      </c>
      <c r="W111" s="155">
        <f t="shared" si="71"/>
        <v>33.67</v>
      </c>
      <c r="X111" s="155">
        <f t="shared" si="71"/>
        <v>34.340000000000003</v>
      </c>
      <c r="Y111" s="155">
        <f t="shared" si="71"/>
        <v>35.03</v>
      </c>
      <c r="Z111" s="155">
        <f t="shared" si="71"/>
        <v>35.729999999999997</v>
      </c>
      <c r="AA111" s="144" t="s">
        <v>171</v>
      </c>
      <c r="AB111" s="142"/>
      <c r="AC111" s="96"/>
      <c r="AD111" s="96"/>
    </row>
    <row r="112" spans="1:30" ht="15" customHeight="1" x14ac:dyDescent="0.25">
      <c r="A112" s="6"/>
      <c r="E112" s="157" t="s">
        <v>160</v>
      </c>
      <c r="F112" s="158"/>
      <c r="G112" s="158">
        <f>ROUND(G111*1.035,2)</f>
        <v>25.4</v>
      </c>
      <c r="H112" s="158">
        <f t="shared" ref="H112:W113" si="72">ROUND(G112*1.02,2)</f>
        <v>25.91</v>
      </c>
      <c r="I112" s="158">
        <f t="shared" si="72"/>
        <v>26.43</v>
      </c>
      <c r="J112" s="158">
        <f t="shared" si="72"/>
        <v>26.96</v>
      </c>
      <c r="K112" s="158">
        <f t="shared" si="72"/>
        <v>27.5</v>
      </c>
      <c r="L112" s="158">
        <f t="shared" si="72"/>
        <v>28.05</v>
      </c>
      <c r="M112" s="158">
        <f t="shared" si="72"/>
        <v>28.61</v>
      </c>
      <c r="N112" s="158">
        <f t="shared" si="72"/>
        <v>29.18</v>
      </c>
      <c r="O112" s="158">
        <f t="shared" si="72"/>
        <v>29.76</v>
      </c>
      <c r="P112" s="158">
        <f t="shared" si="72"/>
        <v>30.36</v>
      </c>
      <c r="Q112" s="158">
        <f t="shared" si="72"/>
        <v>30.97</v>
      </c>
      <c r="R112" s="158">
        <f t="shared" si="72"/>
        <v>31.59</v>
      </c>
      <c r="S112" s="158">
        <f t="shared" si="72"/>
        <v>32.22</v>
      </c>
      <c r="T112" s="158">
        <f t="shared" si="72"/>
        <v>32.86</v>
      </c>
      <c r="U112" s="158">
        <f t="shared" si="72"/>
        <v>33.520000000000003</v>
      </c>
      <c r="V112" s="158">
        <f t="shared" si="72"/>
        <v>34.19</v>
      </c>
      <c r="W112" s="158">
        <f t="shared" si="72"/>
        <v>34.869999999999997</v>
      </c>
      <c r="X112" s="158">
        <f t="shared" si="71"/>
        <v>35.57</v>
      </c>
      <c r="Y112" s="158">
        <f t="shared" si="71"/>
        <v>36.28</v>
      </c>
      <c r="Z112" s="158">
        <f t="shared" si="71"/>
        <v>37.01</v>
      </c>
      <c r="AA112" s="144" t="s">
        <v>27</v>
      </c>
      <c r="AB112" s="142"/>
      <c r="AC112" s="96"/>
      <c r="AD112" s="96"/>
    </row>
    <row r="113" spans="1:30" ht="15" customHeight="1" x14ac:dyDescent="0.25">
      <c r="A113" s="147"/>
      <c r="E113" s="161" t="s">
        <v>168</v>
      </c>
      <c r="F113" s="162"/>
      <c r="G113" s="162">
        <f>ROUND(G112*1.031,2)</f>
        <v>26.19</v>
      </c>
      <c r="H113" s="162">
        <f t="shared" si="72"/>
        <v>26.71</v>
      </c>
      <c r="I113" s="162">
        <f t="shared" si="72"/>
        <v>27.24</v>
      </c>
      <c r="J113" s="162">
        <f t="shared" si="72"/>
        <v>27.78</v>
      </c>
      <c r="K113" s="162">
        <f t="shared" si="72"/>
        <v>28.34</v>
      </c>
      <c r="L113" s="162">
        <f t="shared" si="72"/>
        <v>28.91</v>
      </c>
      <c r="M113" s="162">
        <f t="shared" si="72"/>
        <v>29.49</v>
      </c>
      <c r="N113" s="162">
        <f t="shared" si="72"/>
        <v>30.08</v>
      </c>
      <c r="O113" s="162">
        <f t="shared" si="72"/>
        <v>30.68</v>
      </c>
      <c r="P113" s="162">
        <f t="shared" si="72"/>
        <v>31.29</v>
      </c>
      <c r="Q113" s="162">
        <f t="shared" si="72"/>
        <v>31.92</v>
      </c>
      <c r="R113" s="162">
        <f t="shared" si="72"/>
        <v>32.56</v>
      </c>
      <c r="S113" s="162">
        <f t="shared" si="72"/>
        <v>33.21</v>
      </c>
      <c r="T113" s="162">
        <f t="shared" si="72"/>
        <v>33.869999999999997</v>
      </c>
      <c r="U113" s="162">
        <f t="shared" si="72"/>
        <v>34.549999999999997</v>
      </c>
      <c r="V113" s="162">
        <f t="shared" si="72"/>
        <v>35.24</v>
      </c>
      <c r="W113" s="162">
        <f t="shared" si="72"/>
        <v>35.94</v>
      </c>
      <c r="X113" s="162">
        <f t="shared" si="71"/>
        <v>36.659999999999997</v>
      </c>
      <c r="Y113" s="162">
        <f t="shared" si="71"/>
        <v>37.39</v>
      </c>
      <c r="Z113" s="162">
        <f t="shared" si="71"/>
        <v>38.14</v>
      </c>
      <c r="AA113" s="145"/>
      <c r="AB113" s="142"/>
      <c r="AC113" s="96"/>
      <c r="AD113" s="96"/>
    </row>
    <row r="114" spans="1:30" ht="15" hidden="1" customHeight="1" x14ac:dyDescent="0.25">
      <c r="A114" s="6"/>
      <c r="E114" s="141" t="s">
        <v>122</v>
      </c>
      <c r="F114" s="17">
        <v>21.86</v>
      </c>
      <c r="G114" s="17">
        <v>23.26</v>
      </c>
      <c r="H114" s="17">
        <v>23.48</v>
      </c>
      <c r="I114" s="17">
        <v>23.73</v>
      </c>
      <c r="J114" s="17">
        <v>23.96</v>
      </c>
      <c r="K114" s="17">
        <v>24.21</v>
      </c>
      <c r="L114" s="17">
        <v>24.44</v>
      </c>
      <c r="M114" s="17">
        <v>24.71</v>
      </c>
      <c r="N114" s="17">
        <v>24.94</v>
      </c>
      <c r="O114" s="17">
        <v>25.19</v>
      </c>
      <c r="P114" s="17">
        <v>25.44</v>
      </c>
      <c r="Q114" s="17">
        <v>25.69</v>
      </c>
      <c r="R114" s="17">
        <v>25.95</v>
      </c>
      <c r="S114" s="17">
        <v>26.21</v>
      </c>
      <c r="T114" s="17">
        <v>26.47</v>
      </c>
      <c r="U114" s="17">
        <v>26.75</v>
      </c>
      <c r="V114" s="17">
        <v>27</v>
      </c>
      <c r="W114" s="17">
        <v>27.26</v>
      </c>
      <c r="X114" s="17">
        <v>27.55</v>
      </c>
      <c r="Y114" s="17">
        <v>27.83</v>
      </c>
      <c r="Z114" s="17">
        <v>28.07</v>
      </c>
      <c r="AA114" s="144"/>
      <c r="AB114" s="142"/>
      <c r="AC114" s="96"/>
      <c r="AD114" s="96"/>
    </row>
    <row r="115" spans="1:30" ht="15" hidden="1" customHeight="1" x14ac:dyDescent="0.25">
      <c r="A115" s="6">
        <v>19</v>
      </c>
      <c r="E115" s="141" t="s">
        <v>127</v>
      </c>
      <c r="F115" s="17"/>
      <c r="G115" s="17">
        <f>ROUND(G114*1.03,2)</f>
        <v>23.96</v>
      </c>
      <c r="H115" s="17">
        <f t="shared" ref="H115:Z115" si="73">ROUND(H114*1.03,2)</f>
        <v>24.18</v>
      </c>
      <c r="I115" s="17">
        <f t="shared" si="73"/>
        <v>24.44</v>
      </c>
      <c r="J115" s="17">
        <f t="shared" si="73"/>
        <v>24.68</v>
      </c>
      <c r="K115" s="17">
        <f t="shared" si="73"/>
        <v>24.94</v>
      </c>
      <c r="L115" s="17">
        <f t="shared" si="73"/>
        <v>25.17</v>
      </c>
      <c r="M115" s="17">
        <f t="shared" si="73"/>
        <v>25.45</v>
      </c>
      <c r="N115" s="17">
        <f t="shared" si="73"/>
        <v>25.69</v>
      </c>
      <c r="O115" s="17">
        <f t="shared" si="73"/>
        <v>25.95</v>
      </c>
      <c r="P115" s="17">
        <f t="shared" si="73"/>
        <v>26.2</v>
      </c>
      <c r="Q115" s="17">
        <f t="shared" si="73"/>
        <v>26.46</v>
      </c>
      <c r="R115" s="17">
        <f t="shared" si="73"/>
        <v>26.73</v>
      </c>
      <c r="S115" s="17">
        <f t="shared" si="73"/>
        <v>27</v>
      </c>
      <c r="T115" s="17">
        <f t="shared" si="73"/>
        <v>27.26</v>
      </c>
      <c r="U115" s="17">
        <f t="shared" si="73"/>
        <v>27.55</v>
      </c>
      <c r="V115" s="17">
        <f t="shared" si="73"/>
        <v>27.81</v>
      </c>
      <c r="W115" s="17">
        <f t="shared" si="73"/>
        <v>28.08</v>
      </c>
      <c r="X115" s="17">
        <f t="shared" si="73"/>
        <v>28.38</v>
      </c>
      <c r="Y115" s="17">
        <f t="shared" si="73"/>
        <v>28.66</v>
      </c>
      <c r="Z115" s="17">
        <f t="shared" si="73"/>
        <v>28.91</v>
      </c>
      <c r="AA115" s="144"/>
      <c r="AB115" s="142"/>
      <c r="AC115" s="96"/>
      <c r="AD115" s="96"/>
    </row>
    <row r="116" spans="1:30" ht="15" hidden="1" customHeight="1" x14ac:dyDescent="0.25">
      <c r="A116" s="6"/>
      <c r="E116" s="141" t="s">
        <v>128</v>
      </c>
      <c r="F116" s="17"/>
      <c r="G116" s="17">
        <f>ROUND(G115*1.03,2)</f>
        <v>24.68</v>
      </c>
      <c r="H116" s="17">
        <f>ROUND(G116*1.01,2)</f>
        <v>24.93</v>
      </c>
      <c r="I116" s="17">
        <f t="shared" ref="I116:Z116" si="74">ROUND(H116*1.01,2)</f>
        <v>25.18</v>
      </c>
      <c r="J116" s="17">
        <f t="shared" si="74"/>
        <v>25.43</v>
      </c>
      <c r="K116" s="17">
        <f t="shared" si="74"/>
        <v>25.68</v>
      </c>
      <c r="L116" s="17">
        <f t="shared" si="74"/>
        <v>25.94</v>
      </c>
      <c r="M116" s="17">
        <f t="shared" si="74"/>
        <v>26.2</v>
      </c>
      <c r="N116" s="17">
        <f t="shared" si="74"/>
        <v>26.46</v>
      </c>
      <c r="O116" s="17">
        <f t="shared" si="74"/>
        <v>26.72</v>
      </c>
      <c r="P116" s="17">
        <f t="shared" si="74"/>
        <v>26.99</v>
      </c>
      <c r="Q116" s="17">
        <f t="shared" si="74"/>
        <v>27.26</v>
      </c>
      <c r="R116" s="17">
        <f t="shared" si="74"/>
        <v>27.53</v>
      </c>
      <c r="S116" s="17">
        <f t="shared" si="74"/>
        <v>27.81</v>
      </c>
      <c r="T116" s="17">
        <f t="shared" si="74"/>
        <v>28.09</v>
      </c>
      <c r="U116" s="17">
        <f t="shared" si="74"/>
        <v>28.37</v>
      </c>
      <c r="V116" s="17">
        <f t="shared" si="74"/>
        <v>28.65</v>
      </c>
      <c r="W116" s="17">
        <f t="shared" si="74"/>
        <v>28.94</v>
      </c>
      <c r="X116" s="17">
        <f t="shared" si="74"/>
        <v>29.23</v>
      </c>
      <c r="Y116" s="17">
        <f t="shared" si="74"/>
        <v>29.52</v>
      </c>
      <c r="Z116" s="17">
        <f t="shared" si="74"/>
        <v>29.82</v>
      </c>
      <c r="AA116" s="144"/>
      <c r="AB116" s="142"/>
      <c r="AC116" s="96"/>
      <c r="AD116" s="96"/>
    </row>
    <row r="117" spans="1:30" ht="15" customHeight="1" x14ac:dyDescent="0.25">
      <c r="A117" s="6">
        <v>19</v>
      </c>
      <c r="E117" s="154" t="s">
        <v>129</v>
      </c>
      <c r="F117" s="155"/>
      <c r="G117" s="155">
        <f>ROUND(G116*1.03,2)</f>
        <v>25.42</v>
      </c>
      <c r="H117" s="155">
        <f>ROUND(G117*1.02,2)</f>
        <v>25.93</v>
      </c>
      <c r="I117" s="155">
        <f t="shared" ref="I117:Z119" si="75">ROUND(H117*1.02,2)</f>
        <v>26.45</v>
      </c>
      <c r="J117" s="155">
        <f t="shared" si="75"/>
        <v>26.98</v>
      </c>
      <c r="K117" s="155">
        <f t="shared" si="75"/>
        <v>27.52</v>
      </c>
      <c r="L117" s="155">
        <f t="shared" si="75"/>
        <v>28.07</v>
      </c>
      <c r="M117" s="155">
        <f t="shared" si="75"/>
        <v>28.63</v>
      </c>
      <c r="N117" s="155">
        <f t="shared" si="75"/>
        <v>29.2</v>
      </c>
      <c r="O117" s="155">
        <f t="shared" si="75"/>
        <v>29.78</v>
      </c>
      <c r="P117" s="155">
        <f t="shared" si="75"/>
        <v>30.38</v>
      </c>
      <c r="Q117" s="155">
        <f t="shared" si="75"/>
        <v>30.99</v>
      </c>
      <c r="R117" s="155">
        <f t="shared" si="75"/>
        <v>31.61</v>
      </c>
      <c r="S117" s="155">
        <f t="shared" si="75"/>
        <v>32.24</v>
      </c>
      <c r="T117" s="155">
        <f t="shared" si="75"/>
        <v>32.880000000000003</v>
      </c>
      <c r="U117" s="155">
        <f t="shared" si="75"/>
        <v>33.54</v>
      </c>
      <c r="V117" s="155">
        <f t="shared" si="75"/>
        <v>34.21</v>
      </c>
      <c r="W117" s="155">
        <f t="shared" si="75"/>
        <v>34.89</v>
      </c>
      <c r="X117" s="155">
        <f t="shared" si="75"/>
        <v>35.590000000000003</v>
      </c>
      <c r="Y117" s="155">
        <f t="shared" si="75"/>
        <v>36.299999999999997</v>
      </c>
      <c r="Z117" s="155">
        <f t="shared" si="75"/>
        <v>37.03</v>
      </c>
      <c r="AA117" s="144"/>
      <c r="AB117" s="142"/>
      <c r="AC117" s="96"/>
      <c r="AD117" s="96"/>
    </row>
    <row r="118" spans="1:30" ht="15" customHeight="1" x14ac:dyDescent="0.25">
      <c r="A118" s="6"/>
      <c r="E118" s="157" t="s">
        <v>160</v>
      </c>
      <c r="F118" s="158"/>
      <c r="G118" s="158">
        <f>ROUND(G117*1.035,2)</f>
        <v>26.31</v>
      </c>
      <c r="H118" s="158">
        <f t="shared" ref="H118:W119" si="76">ROUND(G118*1.02,2)</f>
        <v>26.84</v>
      </c>
      <c r="I118" s="158">
        <f t="shared" si="76"/>
        <v>27.38</v>
      </c>
      <c r="J118" s="158">
        <f t="shared" si="76"/>
        <v>27.93</v>
      </c>
      <c r="K118" s="158">
        <f t="shared" si="76"/>
        <v>28.49</v>
      </c>
      <c r="L118" s="158">
        <f t="shared" si="76"/>
        <v>29.06</v>
      </c>
      <c r="M118" s="158">
        <f t="shared" si="76"/>
        <v>29.64</v>
      </c>
      <c r="N118" s="158">
        <f t="shared" si="76"/>
        <v>30.23</v>
      </c>
      <c r="O118" s="158">
        <f t="shared" si="76"/>
        <v>30.83</v>
      </c>
      <c r="P118" s="158">
        <f t="shared" si="76"/>
        <v>31.45</v>
      </c>
      <c r="Q118" s="158">
        <f t="shared" si="76"/>
        <v>32.08</v>
      </c>
      <c r="R118" s="158">
        <f t="shared" si="76"/>
        <v>32.72</v>
      </c>
      <c r="S118" s="158">
        <f t="shared" si="76"/>
        <v>33.369999999999997</v>
      </c>
      <c r="T118" s="158">
        <f t="shared" si="76"/>
        <v>34.04</v>
      </c>
      <c r="U118" s="158">
        <f t="shared" si="76"/>
        <v>34.72</v>
      </c>
      <c r="V118" s="158">
        <f t="shared" si="76"/>
        <v>35.409999999999997</v>
      </c>
      <c r="W118" s="158">
        <f t="shared" si="76"/>
        <v>36.119999999999997</v>
      </c>
      <c r="X118" s="158">
        <f t="shared" si="75"/>
        <v>36.840000000000003</v>
      </c>
      <c r="Y118" s="158">
        <f t="shared" si="75"/>
        <v>37.58</v>
      </c>
      <c r="Z118" s="158">
        <f t="shared" si="75"/>
        <v>38.33</v>
      </c>
      <c r="AA118" s="144" t="s">
        <v>150</v>
      </c>
      <c r="AB118" s="142"/>
      <c r="AC118" s="96"/>
      <c r="AD118" s="96"/>
    </row>
    <row r="119" spans="1:30" ht="15" customHeight="1" x14ac:dyDescent="0.25">
      <c r="A119" s="147"/>
      <c r="E119" s="161" t="s">
        <v>168</v>
      </c>
      <c r="F119" s="162"/>
      <c r="G119" s="162">
        <f>ROUND(G118*1.031,2)</f>
        <v>27.13</v>
      </c>
      <c r="H119" s="162">
        <f t="shared" si="76"/>
        <v>27.67</v>
      </c>
      <c r="I119" s="162">
        <f t="shared" si="76"/>
        <v>28.22</v>
      </c>
      <c r="J119" s="162">
        <f t="shared" si="76"/>
        <v>28.78</v>
      </c>
      <c r="K119" s="162">
        <f t="shared" si="76"/>
        <v>29.36</v>
      </c>
      <c r="L119" s="162">
        <f t="shared" si="76"/>
        <v>29.95</v>
      </c>
      <c r="M119" s="162">
        <f t="shared" si="76"/>
        <v>30.55</v>
      </c>
      <c r="N119" s="162">
        <f t="shared" si="76"/>
        <v>31.16</v>
      </c>
      <c r="O119" s="162">
        <f t="shared" si="76"/>
        <v>31.78</v>
      </c>
      <c r="P119" s="162">
        <f t="shared" si="76"/>
        <v>32.42</v>
      </c>
      <c r="Q119" s="162">
        <f t="shared" si="76"/>
        <v>33.07</v>
      </c>
      <c r="R119" s="162">
        <f t="shared" si="76"/>
        <v>33.729999999999997</v>
      </c>
      <c r="S119" s="162">
        <f t="shared" si="76"/>
        <v>34.4</v>
      </c>
      <c r="T119" s="162">
        <f t="shared" si="76"/>
        <v>35.090000000000003</v>
      </c>
      <c r="U119" s="162">
        <f t="shared" si="76"/>
        <v>35.79</v>
      </c>
      <c r="V119" s="162">
        <f t="shared" si="76"/>
        <v>36.51</v>
      </c>
      <c r="W119" s="162">
        <f t="shared" si="76"/>
        <v>37.24</v>
      </c>
      <c r="X119" s="162">
        <f t="shared" si="75"/>
        <v>37.979999999999997</v>
      </c>
      <c r="Y119" s="162">
        <f t="shared" si="75"/>
        <v>38.74</v>
      </c>
      <c r="Z119" s="162">
        <f t="shared" si="75"/>
        <v>39.51</v>
      </c>
      <c r="AA119" s="145"/>
      <c r="AB119" s="142"/>
      <c r="AC119" s="96"/>
      <c r="AD119" s="96"/>
    </row>
    <row r="120" spans="1:30" ht="15" hidden="1" customHeight="1" x14ac:dyDescent="0.25">
      <c r="A120" s="6"/>
      <c r="E120" s="141" t="s">
        <v>122</v>
      </c>
      <c r="F120" s="17">
        <v>22.37</v>
      </c>
      <c r="G120" s="17">
        <v>23.77</v>
      </c>
      <c r="H120" s="17">
        <v>24.01</v>
      </c>
      <c r="I120" s="17">
        <v>24.25</v>
      </c>
      <c r="J120" s="17">
        <v>24.48</v>
      </c>
      <c r="K120" s="17">
        <v>24.76</v>
      </c>
      <c r="L120" s="17">
        <v>24.98</v>
      </c>
      <c r="M120" s="17">
        <v>25.23</v>
      </c>
      <c r="N120" s="17">
        <v>25.5</v>
      </c>
      <c r="O120" s="17">
        <v>25.74</v>
      </c>
      <c r="P120" s="17">
        <v>26</v>
      </c>
      <c r="Q120" s="17">
        <v>26.28</v>
      </c>
      <c r="R120" s="17">
        <v>26.51</v>
      </c>
      <c r="S120" s="17">
        <v>26.8</v>
      </c>
      <c r="T120" s="17">
        <v>27.07</v>
      </c>
      <c r="U120" s="17">
        <v>27.31</v>
      </c>
      <c r="V120" s="17">
        <v>27.6</v>
      </c>
      <c r="W120" s="17">
        <v>27.89</v>
      </c>
      <c r="X120" s="17">
        <v>28.14</v>
      </c>
      <c r="Y120" s="17">
        <v>28.44</v>
      </c>
      <c r="Z120" s="17">
        <v>28.71</v>
      </c>
      <c r="AA120" s="144"/>
      <c r="AB120" s="142"/>
      <c r="AC120" s="96"/>
      <c r="AD120" s="96"/>
    </row>
    <row r="121" spans="1:30" ht="15" hidden="1" customHeight="1" x14ac:dyDescent="0.25">
      <c r="A121" s="6">
        <v>20</v>
      </c>
      <c r="E121" s="141" t="s">
        <v>127</v>
      </c>
      <c r="F121" s="17"/>
      <c r="G121" s="17">
        <f>ROUND(G120*1.03,2)</f>
        <v>24.48</v>
      </c>
      <c r="H121" s="17">
        <f t="shared" ref="H121:Z121" si="77">ROUND(H120*1.03,2)</f>
        <v>24.73</v>
      </c>
      <c r="I121" s="17">
        <f t="shared" si="77"/>
        <v>24.98</v>
      </c>
      <c r="J121" s="17">
        <f t="shared" si="77"/>
        <v>25.21</v>
      </c>
      <c r="K121" s="17">
        <f t="shared" si="77"/>
        <v>25.5</v>
      </c>
      <c r="L121" s="17">
        <f t="shared" si="77"/>
        <v>25.73</v>
      </c>
      <c r="M121" s="17">
        <f t="shared" si="77"/>
        <v>25.99</v>
      </c>
      <c r="N121" s="17">
        <f t="shared" si="77"/>
        <v>26.27</v>
      </c>
      <c r="O121" s="17">
        <f t="shared" si="77"/>
        <v>26.51</v>
      </c>
      <c r="P121" s="17">
        <f t="shared" si="77"/>
        <v>26.78</v>
      </c>
      <c r="Q121" s="17">
        <f t="shared" si="77"/>
        <v>27.07</v>
      </c>
      <c r="R121" s="17">
        <f t="shared" si="77"/>
        <v>27.31</v>
      </c>
      <c r="S121" s="17">
        <f t="shared" si="77"/>
        <v>27.6</v>
      </c>
      <c r="T121" s="17">
        <f t="shared" si="77"/>
        <v>27.88</v>
      </c>
      <c r="U121" s="17">
        <f t="shared" si="77"/>
        <v>28.13</v>
      </c>
      <c r="V121" s="17">
        <f t="shared" si="77"/>
        <v>28.43</v>
      </c>
      <c r="W121" s="17">
        <f t="shared" si="77"/>
        <v>28.73</v>
      </c>
      <c r="X121" s="17">
        <f t="shared" si="77"/>
        <v>28.98</v>
      </c>
      <c r="Y121" s="17">
        <f t="shared" si="77"/>
        <v>29.29</v>
      </c>
      <c r="Z121" s="17">
        <f t="shared" si="77"/>
        <v>29.57</v>
      </c>
      <c r="AA121" s="144"/>
      <c r="AB121" s="142"/>
      <c r="AC121" s="96"/>
      <c r="AD121" s="96"/>
    </row>
    <row r="122" spans="1:30" ht="15" hidden="1" customHeight="1" x14ac:dyDescent="0.25">
      <c r="A122" s="6"/>
      <c r="E122" s="141" t="s">
        <v>128</v>
      </c>
      <c r="F122" s="17"/>
      <c r="G122" s="17">
        <f>ROUND(G121*1.03,2)</f>
        <v>25.21</v>
      </c>
      <c r="H122" s="17">
        <f>ROUND(G122*1.01,2)</f>
        <v>25.46</v>
      </c>
      <c r="I122" s="17">
        <f t="shared" ref="I122:Z122" si="78">ROUND(H122*1.01,2)</f>
        <v>25.71</v>
      </c>
      <c r="J122" s="17">
        <f t="shared" si="78"/>
        <v>25.97</v>
      </c>
      <c r="K122" s="17">
        <f t="shared" si="78"/>
        <v>26.23</v>
      </c>
      <c r="L122" s="17">
        <f t="shared" si="78"/>
        <v>26.49</v>
      </c>
      <c r="M122" s="17">
        <f t="shared" si="78"/>
        <v>26.75</v>
      </c>
      <c r="N122" s="17">
        <f t="shared" si="78"/>
        <v>27.02</v>
      </c>
      <c r="O122" s="17">
        <f t="shared" si="78"/>
        <v>27.29</v>
      </c>
      <c r="P122" s="17">
        <f t="shared" si="78"/>
        <v>27.56</v>
      </c>
      <c r="Q122" s="17">
        <f t="shared" si="78"/>
        <v>27.84</v>
      </c>
      <c r="R122" s="17">
        <f t="shared" si="78"/>
        <v>28.12</v>
      </c>
      <c r="S122" s="17">
        <f t="shared" si="78"/>
        <v>28.4</v>
      </c>
      <c r="T122" s="17">
        <f t="shared" si="78"/>
        <v>28.68</v>
      </c>
      <c r="U122" s="17">
        <f t="shared" si="78"/>
        <v>28.97</v>
      </c>
      <c r="V122" s="17">
        <f t="shared" si="78"/>
        <v>29.26</v>
      </c>
      <c r="W122" s="17">
        <f t="shared" si="78"/>
        <v>29.55</v>
      </c>
      <c r="X122" s="17">
        <f t="shared" si="78"/>
        <v>29.85</v>
      </c>
      <c r="Y122" s="17">
        <f t="shared" si="78"/>
        <v>30.15</v>
      </c>
      <c r="Z122" s="17">
        <f t="shared" si="78"/>
        <v>30.45</v>
      </c>
      <c r="AA122" s="144"/>
      <c r="AB122" s="142"/>
      <c r="AC122" s="96"/>
      <c r="AD122" s="96"/>
    </row>
    <row r="123" spans="1:30" ht="15" customHeight="1" x14ac:dyDescent="0.25">
      <c r="A123" s="6">
        <v>20</v>
      </c>
      <c r="E123" s="154" t="s">
        <v>129</v>
      </c>
      <c r="F123" s="155"/>
      <c r="G123" s="155">
        <f>ROUND(G122*1.03,2)</f>
        <v>25.97</v>
      </c>
      <c r="H123" s="155">
        <f>ROUND(G123*1.02,2)</f>
        <v>26.49</v>
      </c>
      <c r="I123" s="155">
        <f t="shared" ref="I123:X125" si="79">ROUND(H123*1.02,2)</f>
        <v>27.02</v>
      </c>
      <c r="J123" s="155">
        <f t="shared" si="79"/>
        <v>27.56</v>
      </c>
      <c r="K123" s="155">
        <f t="shared" si="79"/>
        <v>28.11</v>
      </c>
      <c r="L123" s="155">
        <f t="shared" si="79"/>
        <v>28.67</v>
      </c>
      <c r="M123" s="155">
        <f t="shared" si="79"/>
        <v>29.24</v>
      </c>
      <c r="N123" s="155">
        <f t="shared" si="79"/>
        <v>29.82</v>
      </c>
      <c r="O123" s="155">
        <f t="shared" si="79"/>
        <v>30.42</v>
      </c>
      <c r="P123" s="155">
        <f t="shared" si="79"/>
        <v>31.03</v>
      </c>
      <c r="Q123" s="155">
        <f t="shared" si="79"/>
        <v>31.65</v>
      </c>
      <c r="R123" s="155">
        <f t="shared" si="79"/>
        <v>32.28</v>
      </c>
      <c r="S123" s="155">
        <f t="shared" si="79"/>
        <v>32.93</v>
      </c>
      <c r="T123" s="155">
        <f t="shared" si="79"/>
        <v>33.590000000000003</v>
      </c>
      <c r="U123" s="155">
        <f t="shared" si="79"/>
        <v>34.26</v>
      </c>
      <c r="V123" s="155">
        <f t="shared" si="79"/>
        <v>34.950000000000003</v>
      </c>
      <c r="W123" s="155">
        <f t="shared" si="79"/>
        <v>35.65</v>
      </c>
      <c r="X123" s="155">
        <f t="shared" si="79"/>
        <v>36.36</v>
      </c>
      <c r="Y123" s="155">
        <f t="shared" ref="Y123:Z125" si="80">ROUND(X123*1.02,2)</f>
        <v>37.090000000000003</v>
      </c>
      <c r="Z123" s="155">
        <f t="shared" si="80"/>
        <v>37.83</v>
      </c>
      <c r="AA123" s="144" t="s">
        <v>7</v>
      </c>
      <c r="AB123" s="142"/>
      <c r="AC123" s="96"/>
      <c r="AD123" s="96"/>
    </row>
    <row r="124" spans="1:30" ht="15" customHeight="1" x14ac:dyDescent="0.25">
      <c r="A124" s="6"/>
      <c r="E124" s="157" t="s">
        <v>160</v>
      </c>
      <c r="F124" s="158"/>
      <c r="G124" s="158">
        <f>ROUND(G123*1.035,2)</f>
        <v>26.88</v>
      </c>
      <c r="H124" s="158">
        <f>ROUND(G124*1.02,2)</f>
        <v>27.42</v>
      </c>
      <c r="I124" s="158">
        <f t="shared" si="79"/>
        <v>27.97</v>
      </c>
      <c r="J124" s="158">
        <f t="shared" si="79"/>
        <v>28.53</v>
      </c>
      <c r="K124" s="158">
        <f t="shared" si="79"/>
        <v>29.1</v>
      </c>
      <c r="L124" s="158">
        <f t="shared" si="79"/>
        <v>29.68</v>
      </c>
      <c r="M124" s="158">
        <f t="shared" si="79"/>
        <v>30.27</v>
      </c>
      <c r="N124" s="158">
        <f t="shared" si="79"/>
        <v>30.88</v>
      </c>
      <c r="O124" s="158">
        <f t="shared" si="79"/>
        <v>31.5</v>
      </c>
      <c r="P124" s="158">
        <f t="shared" si="79"/>
        <v>32.130000000000003</v>
      </c>
      <c r="Q124" s="158">
        <f t="shared" si="79"/>
        <v>32.770000000000003</v>
      </c>
      <c r="R124" s="158">
        <f t="shared" si="79"/>
        <v>33.43</v>
      </c>
      <c r="S124" s="158">
        <f t="shared" si="79"/>
        <v>34.1</v>
      </c>
      <c r="T124" s="158">
        <f t="shared" si="79"/>
        <v>34.78</v>
      </c>
      <c r="U124" s="158">
        <f t="shared" si="79"/>
        <v>35.479999999999997</v>
      </c>
      <c r="V124" s="158">
        <f t="shared" si="79"/>
        <v>36.19</v>
      </c>
      <c r="W124" s="158">
        <f t="shared" si="79"/>
        <v>36.909999999999997</v>
      </c>
      <c r="X124" s="158">
        <f t="shared" si="79"/>
        <v>37.65</v>
      </c>
      <c r="Y124" s="158">
        <f t="shared" si="80"/>
        <v>38.4</v>
      </c>
      <c r="Z124" s="158">
        <f t="shared" si="80"/>
        <v>39.17</v>
      </c>
      <c r="AA124" s="144" t="s">
        <v>172</v>
      </c>
      <c r="AB124" s="142"/>
      <c r="AC124" s="96"/>
      <c r="AD124" s="96"/>
    </row>
    <row r="125" spans="1:30" ht="15" customHeight="1" x14ac:dyDescent="0.25">
      <c r="A125" s="147"/>
      <c r="E125" s="161" t="s">
        <v>168</v>
      </c>
      <c r="F125" s="162"/>
      <c r="G125" s="162">
        <f>ROUND(G124*1.031,2)</f>
        <v>27.71</v>
      </c>
      <c r="H125" s="162">
        <f>ROUND(G125*1.02,2)</f>
        <v>28.26</v>
      </c>
      <c r="I125" s="162">
        <f t="shared" si="79"/>
        <v>28.83</v>
      </c>
      <c r="J125" s="162">
        <f t="shared" si="79"/>
        <v>29.41</v>
      </c>
      <c r="K125" s="162">
        <f t="shared" si="79"/>
        <v>30</v>
      </c>
      <c r="L125" s="162">
        <f t="shared" si="79"/>
        <v>30.6</v>
      </c>
      <c r="M125" s="162">
        <f t="shared" si="79"/>
        <v>31.21</v>
      </c>
      <c r="N125" s="162">
        <f t="shared" si="79"/>
        <v>31.83</v>
      </c>
      <c r="O125" s="162">
        <f t="shared" si="79"/>
        <v>32.47</v>
      </c>
      <c r="P125" s="162">
        <f t="shared" si="79"/>
        <v>33.119999999999997</v>
      </c>
      <c r="Q125" s="162">
        <f t="shared" si="79"/>
        <v>33.78</v>
      </c>
      <c r="R125" s="162">
        <f t="shared" si="79"/>
        <v>34.46</v>
      </c>
      <c r="S125" s="162">
        <f t="shared" si="79"/>
        <v>35.15</v>
      </c>
      <c r="T125" s="162">
        <f t="shared" si="79"/>
        <v>35.85</v>
      </c>
      <c r="U125" s="162">
        <f t="shared" si="79"/>
        <v>36.57</v>
      </c>
      <c r="V125" s="162">
        <f t="shared" si="79"/>
        <v>37.299999999999997</v>
      </c>
      <c r="W125" s="162">
        <f t="shared" si="79"/>
        <v>38.049999999999997</v>
      </c>
      <c r="X125" s="162">
        <f t="shared" si="79"/>
        <v>38.81</v>
      </c>
      <c r="Y125" s="162">
        <f t="shared" si="80"/>
        <v>39.590000000000003</v>
      </c>
      <c r="Z125" s="162">
        <f t="shared" si="80"/>
        <v>40.380000000000003</v>
      </c>
      <c r="AA125" s="145"/>
      <c r="AB125" s="142"/>
      <c r="AC125" s="96"/>
      <c r="AD125" s="96"/>
    </row>
    <row r="126" spans="1:30" ht="15" hidden="1" customHeight="1" x14ac:dyDescent="0.25">
      <c r="A126" s="6"/>
      <c r="E126" s="141" t="s">
        <v>122</v>
      </c>
      <c r="F126" s="17">
        <v>22.9</v>
      </c>
      <c r="G126" s="17">
        <v>24.35</v>
      </c>
      <c r="H126" s="17">
        <v>24.57</v>
      </c>
      <c r="I126" s="17">
        <v>24.85</v>
      </c>
      <c r="J126" s="17">
        <v>25.08</v>
      </c>
      <c r="K126" s="17">
        <v>25.34</v>
      </c>
      <c r="L126" s="17">
        <v>25.58</v>
      </c>
      <c r="M126" s="17">
        <v>25.85</v>
      </c>
      <c r="N126" s="17">
        <v>26.11</v>
      </c>
      <c r="O126" s="17">
        <v>26.37</v>
      </c>
      <c r="P126" s="17">
        <v>26.63</v>
      </c>
      <c r="Q126" s="17">
        <v>26.89</v>
      </c>
      <c r="R126" s="17">
        <v>27.16</v>
      </c>
      <c r="S126" s="17">
        <v>27.45</v>
      </c>
      <c r="T126" s="17">
        <v>27.71</v>
      </c>
      <c r="U126" s="17">
        <v>27.98</v>
      </c>
      <c r="V126" s="17">
        <v>28.29</v>
      </c>
      <c r="W126" s="17">
        <v>28.56</v>
      </c>
      <c r="X126" s="17">
        <v>28.84</v>
      </c>
      <c r="Y126" s="17">
        <v>29.13</v>
      </c>
      <c r="Z126" s="17">
        <v>29.42</v>
      </c>
      <c r="AA126" s="144"/>
      <c r="AB126" s="142"/>
      <c r="AC126" s="96"/>
      <c r="AD126" s="96"/>
    </row>
    <row r="127" spans="1:30" ht="15" hidden="1" customHeight="1" x14ac:dyDescent="0.25">
      <c r="A127" s="6">
        <v>21</v>
      </c>
      <c r="E127" s="141" t="s">
        <v>127</v>
      </c>
      <c r="F127" s="17"/>
      <c r="G127" s="17">
        <f>ROUND(G126*1.03,2)</f>
        <v>25.08</v>
      </c>
      <c r="H127" s="17">
        <f t="shared" ref="H127:Z127" si="81">ROUND(H126*1.03,2)</f>
        <v>25.31</v>
      </c>
      <c r="I127" s="17">
        <f t="shared" si="81"/>
        <v>25.6</v>
      </c>
      <c r="J127" s="17">
        <f t="shared" si="81"/>
        <v>25.83</v>
      </c>
      <c r="K127" s="17">
        <f t="shared" si="81"/>
        <v>26.1</v>
      </c>
      <c r="L127" s="17">
        <f t="shared" si="81"/>
        <v>26.35</v>
      </c>
      <c r="M127" s="17">
        <f t="shared" si="81"/>
        <v>26.63</v>
      </c>
      <c r="N127" s="17">
        <f t="shared" si="81"/>
        <v>26.89</v>
      </c>
      <c r="O127" s="17">
        <f t="shared" si="81"/>
        <v>27.16</v>
      </c>
      <c r="P127" s="17">
        <f t="shared" si="81"/>
        <v>27.43</v>
      </c>
      <c r="Q127" s="17">
        <f t="shared" si="81"/>
        <v>27.7</v>
      </c>
      <c r="R127" s="17">
        <f t="shared" si="81"/>
        <v>27.97</v>
      </c>
      <c r="S127" s="17">
        <f t="shared" si="81"/>
        <v>28.27</v>
      </c>
      <c r="T127" s="17">
        <f t="shared" si="81"/>
        <v>28.54</v>
      </c>
      <c r="U127" s="17">
        <f t="shared" si="81"/>
        <v>28.82</v>
      </c>
      <c r="V127" s="17">
        <f t="shared" si="81"/>
        <v>29.14</v>
      </c>
      <c r="W127" s="17">
        <f t="shared" si="81"/>
        <v>29.42</v>
      </c>
      <c r="X127" s="17">
        <f t="shared" si="81"/>
        <v>29.71</v>
      </c>
      <c r="Y127" s="17">
        <f t="shared" si="81"/>
        <v>30</v>
      </c>
      <c r="Z127" s="17">
        <f t="shared" si="81"/>
        <v>30.3</v>
      </c>
      <c r="AA127" s="144"/>
      <c r="AB127" s="142"/>
      <c r="AC127" s="96"/>
      <c r="AD127" s="96"/>
    </row>
    <row r="128" spans="1:30" ht="15" hidden="1" customHeight="1" x14ac:dyDescent="0.25">
      <c r="A128" s="6"/>
      <c r="E128" s="141" t="s">
        <v>128</v>
      </c>
      <c r="F128" s="17"/>
      <c r="G128" s="17">
        <f>ROUND(G127*1.03,2)</f>
        <v>25.83</v>
      </c>
      <c r="H128" s="17">
        <f>ROUND(G128*1.01,2)</f>
        <v>26.09</v>
      </c>
      <c r="I128" s="17">
        <f t="shared" ref="I128:Z128" si="82">ROUND(H128*1.01,2)</f>
        <v>26.35</v>
      </c>
      <c r="J128" s="17">
        <f t="shared" si="82"/>
        <v>26.61</v>
      </c>
      <c r="K128" s="17">
        <f t="shared" si="82"/>
        <v>26.88</v>
      </c>
      <c r="L128" s="17">
        <f t="shared" si="82"/>
        <v>27.15</v>
      </c>
      <c r="M128" s="17">
        <f t="shared" si="82"/>
        <v>27.42</v>
      </c>
      <c r="N128" s="17">
        <f t="shared" si="82"/>
        <v>27.69</v>
      </c>
      <c r="O128" s="17">
        <f t="shared" si="82"/>
        <v>27.97</v>
      </c>
      <c r="P128" s="17">
        <f t="shared" si="82"/>
        <v>28.25</v>
      </c>
      <c r="Q128" s="17">
        <f t="shared" si="82"/>
        <v>28.53</v>
      </c>
      <c r="R128" s="17">
        <f t="shared" si="82"/>
        <v>28.82</v>
      </c>
      <c r="S128" s="17">
        <f t="shared" si="82"/>
        <v>29.11</v>
      </c>
      <c r="T128" s="17">
        <f t="shared" si="82"/>
        <v>29.4</v>
      </c>
      <c r="U128" s="17">
        <f t="shared" si="82"/>
        <v>29.69</v>
      </c>
      <c r="V128" s="17">
        <f t="shared" si="82"/>
        <v>29.99</v>
      </c>
      <c r="W128" s="17">
        <f t="shared" si="82"/>
        <v>30.29</v>
      </c>
      <c r="X128" s="17">
        <f t="shared" si="82"/>
        <v>30.59</v>
      </c>
      <c r="Y128" s="17">
        <f t="shared" si="82"/>
        <v>30.9</v>
      </c>
      <c r="Z128" s="17">
        <f t="shared" si="82"/>
        <v>31.21</v>
      </c>
      <c r="AA128" s="144"/>
      <c r="AB128" s="142"/>
      <c r="AC128" s="96"/>
      <c r="AD128" s="96"/>
    </row>
    <row r="129" spans="1:30" ht="15" customHeight="1" x14ac:dyDescent="0.25">
      <c r="A129" s="6">
        <v>21</v>
      </c>
      <c r="E129" s="154" t="s">
        <v>129</v>
      </c>
      <c r="F129" s="155"/>
      <c r="G129" s="155">
        <f>ROUND(G128*1.03,2)</f>
        <v>26.6</v>
      </c>
      <c r="H129" s="155">
        <f>ROUND(G129*1.02,2)</f>
        <v>27.13</v>
      </c>
      <c r="I129" s="155">
        <f t="shared" ref="I129:Z131" si="83">ROUND(H129*1.02,2)</f>
        <v>27.67</v>
      </c>
      <c r="J129" s="155">
        <f t="shared" si="83"/>
        <v>28.22</v>
      </c>
      <c r="K129" s="155">
        <f t="shared" si="83"/>
        <v>28.78</v>
      </c>
      <c r="L129" s="155">
        <f t="shared" si="83"/>
        <v>29.36</v>
      </c>
      <c r="M129" s="155">
        <f t="shared" si="83"/>
        <v>29.95</v>
      </c>
      <c r="N129" s="155">
        <f t="shared" si="83"/>
        <v>30.55</v>
      </c>
      <c r="O129" s="155">
        <f t="shared" si="83"/>
        <v>31.16</v>
      </c>
      <c r="P129" s="155">
        <f t="shared" si="83"/>
        <v>31.78</v>
      </c>
      <c r="Q129" s="155">
        <f t="shared" si="83"/>
        <v>32.42</v>
      </c>
      <c r="R129" s="155">
        <f t="shared" si="83"/>
        <v>33.07</v>
      </c>
      <c r="S129" s="155">
        <f t="shared" si="83"/>
        <v>33.729999999999997</v>
      </c>
      <c r="T129" s="155">
        <f t="shared" si="83"/>
        <v>34.4</v>
      </c>
      <c r="U129" s="155">
        <f t="shared" si="83"/>
        <v>35.090000000000003</v>
      </c>
      <c r="V129" s="155">
        <f t="shared" si="83"/>
        <v>35.79</v>
      </c>
      <c r="W129" s="155">
        <f t="shared" si="83"/>
        <v>36.51</v>
      </c>
      <c r="X129" s="155">
        <f t="shared" si="83"/>
        <v>37.24</v>
      </c>
      <c r="Y129" s="155">
        <f t="shared" si="83"/>
        <v>37.979999999999997</v>
      </c>
      <c r="Z129" s="155">
        <f t="shared" si="83"/>
        <v>38.74</v>
      </c>
      <c r="AA129" s="144" t="s">
        <v>152</v>
      </c>
      <c r="AB129" s="142"/>
      <c r="AC129" s="96"/>
      <c r="AD129" s="96"/>
    </row>
    <row r="130" spans="1:30" ht="15" customHeight="1" x14ac:dyDescent="0.25">
      <c r="A130" s="6"/>
      <c r="E130" s="157" t="s">
        <v>160</v>
      </c>
      <c r="F130" s="158"/>
      <c r="G130" s="158">
        <f>ROUND(G129*1.035,2)</f>
        <v>27.53</v>
      </c>
      <c r="H130" s="158">
        <f t="shared" ref="H130:W131" si="84">ROUND(G130*1.02,2)</f>
        <v>28.08</v>
      </c>
      <c r="I130" s="158">
        <f t="shared" si="84"/>
        <v>28.64</v>
      </c>
      <c r="J130" s="158">
        <f t="shared" si="84"/>
        <v>29.21</v>
      </c>
      <c r="K130" s="158">
        <f t="shared" si="84"/>
        <v>29.79</v>
      </c>
      <c r="L130" s="158">
        <f t="shared" si="84"/>
        <v>30.39</v>
      </c>
      <c r="M130" s="158">
        <f t="shared" si="84"/>
        <v>31</v>
      </c>
      <c r="N130" s="158">
        <f t="shared" si="84"/>
        <v>31.62</v>
      </c>
      <c r="O130" s="158">
        <f t="shared" si="84"/>
        <v>32.25</v>
      </c>
      <c r="P130" s="158">
        <f t="shared" si="84"/>
        <v>32.9</v>
      </c>
      <c r="Q130" s="158">
        <f t="shared" si="84"/>
        <v>33.56</v>
      </c>
      <c r="R130" s="158">
        <f t="shared" si="84"/>
        <v>34.229999999999997</v>
      </c>
      <c r="S130" s="158">
        <f t="shared" si="84"/>
        <v>34.909999999999997</v>
      </c>
      <c r="T130" s="158">
        <f t="shared" si="84"/>
        <v>35.61</v>
      </c>
      <c r="U130" s="158">
        <f t="shared" si="84"/>
        <v>36.32</v>
      </c>
      <c r="V130" s="158">
        <f t="shared" si="84"/>
        <v>37.049999999999997</v>
      </c>
      <c r="W130" s="158">
        <f t="shared" si="84"/>
        <v>37.79</v>
      </c>
      <c r="X130" s="158">
        <f t="shared" si="83"/>
        <v>38.549999999999997</v>
      </c>
      <c r="Y130" s="158">
        <f t="shared" si="83"/>
        <v>39.32</v>
      </c>
      <c r="Z130" s="158">
        <f t="shared" si="83"/>
        <v>40.11</v>
      </c>
      <c r="AA130" s="144" t="s">
        <v>173</v>
      </c>
      <c r="AB130" s="142"/>
      <c r="AC130" s="96"/>
      <c r="AD130" s="96"/>
    </row>
    <row r="131" spans="1:30" ht="15" customHeight="1" x14ac:dyDescent="0.25">
      <c r="A131" s="147"/>
      <c r="E131" s="161" t="s">
        <v>168</v>
      </c>
      <c r="F131" s="162"/>
      <c r="G131" s="162">
        <f>ROUND(G130*1.031,2)</f>
        <v>28.38</v>
      </c>
      <c r="H131" s="162">
        <f t="shared" si="84"/>
        <v>28.95</v>
      </c>
      <c r="I131" s="162">
        <f t="shared" si="84"/>
        <v>29.53</v>
      </c>
      <c r="J131" s="162">
        <f t="shared" si="84"/>
        <v>30.12</v>
      </c>
      <c r="K131" s="162">
        <f t="shared" si="84"/>
        <v>30.72</v>
      </c>
      <c r="L131" s="162">
        <f t="shared" si="84"/>
        <v>31.33</v>
      </c>
      <c r="M131" s="162">
        <f t="shared" si="84"/>
        <v>31.96</v>
      </c>
      <c r="N131" s="162">
        <f t="shared" si="84"/>
        <v>32.6</v>
      </c>
      <c r="O131" s="162">
        <f t="shared" si="84"/>
        <v>33.25</v>
      </c>
      <c r="P131" s="162">
        <f t="shared" si="84"/>
        <v>33.92</v>
      </c>
      <c r="Q131" s="162">
        <f t="shared" si="84"/>
        <v>34.6</v>
      </c>
      <c r="R131" s="162">
        <f t="shared" si="84"/>
        <v>35.29</v>
      </c>
      <c r="S131" s="162">
        <f t="shared" si="84"/>
        <v>36</v>
      </c>
      <c r="T131" s="162">
        <f t="shared" si="84"/>
        <v>36.72</v>
      </c>
      <c r="U131" s="162">
        <f t="shared" si="84"/>
        <v>37.450000000000003</v>
      </c>
      <c r="V131" s="162">
        <f t="shared" si="84"/>
        <v>38.200000000000003</v>
      </c>
      <c r="W131" s="162">
        <f t="shared" si="84"/>
        <v>38.96</v>
      </c>
      <c r="X131" s="162">
        <f t="shared" si="83"/>
        <v>39.74</v>
      </c>
      <c r="Y131" s="162">
        <f t="shared" si="83"/>
        <v>40.53</v>
      </c>
      <c r="Z131" s="162">
        <f t="shared" si="83"/>
        <v>41.34</v>
      </c>
      <c r="AA131" s="145" t="s">
        <v>154</v>
      </c>
      <c r="AB131" s="142"/>
      <c r="AC131" s="96"/>
      <c r="AD131" s="96"/>
    </row>
    <row r="132" spans="1:30" ht="15" hidden="1" customHeight="1" x14ac:dyDescent="0.25">
      <c r="A132" s="6"/>
      <c r="E132" s="141" t="s">
        <v>122</v>
      </c>
      <c r="F132" s="17">
        <v>23.3</v>
      </c>
      <c r="G132" s="17">
        <v>24.81</v>
      </c>
      <c r="H132" s="17">
        <v>25.03</v>
      </c>
      <c r="I132" s="17">
        <v>25.31</v>
      </c>
      <c r="J132" s="17">
        <v>25.55</v>
      </c>
      <c r="K132" s="17">
        <v>25.79</v>
      </c>
      <c r="L132" s="17">
        <v>26.06</v>
      </c>
      <c r="M132" s="17">
        <v>26.33</v>
      </c>
      <c r="N132" s="17">
        <v>26.57</v>
      </c>
      <c r="O132" s="17">
        <v>26.85</v>
      </c>
      <c r="P132" s="17">
        <v>27.12</v>
      </c>
      <c r="Q132" s="17">
        <v>27.41</v>
      </c>
      <c r="R132" s="17">
        <v>27.66</v>
      </c>
      <c r="S132" s="17">
        <v>27.94</v>
      </c>
      <c r="T132" s="17">
        <v>28.24</v>
      </c>
      <c r="U132" s="17">
        <v>28.51</v>
      </c>
      <c r="V132" s="17">
        <v>28.79</v>
      </c>
      <c r="W132" s="17">
        <v>29.09</v>
      </c>
      <c r="X132" s="17">
        <v>29.36</v>
      </c>
      <c r="Y132" s="17">
        <v>29.67</v>
      </c>
      <c r="Z132" s="17">
        <v>29.95</v>
      </c>
      <c r="AA132" s="144"/>
      <c r="AB132" s="142"/>
      <c r="AC132" s="96"/>
      <c r="AD132" s="96"/>
    </row>
    <row r="133" spans="1:30" ht="15" hidden="1" customHeight="1" x14ac:dyDescent="0.25">
      <c r="A133" s="6">
        <v>22</v>
      </c>
      <c r="E133" s="141" t="s">
        <v>127</v>
      </c>
      <c r="F133" s="17"/>
      <c r="G133" s="17">
        <f>ROUND(G132*1.03,2)</f>
        <v>25.55</v>
      </c>
      <c r="H133" s="17">
        <f t="shared" ref="H133:Z133" si="85">ROUND(H132*1.03,2)</f>
        <v>25.78</v>
      </c>
      <c r="I133" s="17">
        <f t="shared" si="85"/>
        <v>26.07</v>
      </c>
      <c r="J133" s="17">
        <f t="shared" si="85"/>
        <v>26.32</v>
      </c>
      <c r="K133" s="17">
        <f t="shared" si="85"/>
        <v>26.56</v>
      </c>
      <c r="L133" s="17">
        <f t="shared" si="85"/>
        <v>26.84</v>
      </c>
      <c r="M133" s="17">
        <f t="shared" si="85"/>
        <v>27.12</v>
      </c>
      <c r="N133" s="17">
        <f t="shared" si="85"/>
        <v>27.37</v>
      </c>
      <c r="O133" s="17">
        <f t="shared" si="85"/>
        <v>27.66</v>
      </c>
      <c r="P133" s="17">
        <f t="shared" si="85"/>
        <v>27.93</v>
      </c>
      <c r="Q133" s="17">
        <f t="shared" si="85"/>
        <v>28.23</v>
      </c>
      <c r="R133" s="17">
        <f t="shared" si="85"/>
        <v>28.49</v>
      </c>
      <c r="S133" s="17">
        <f t="shared" si="85"/>
        <v>28.78</v>
      </c>
      <c r="T133" s="17">
        <f t="shared" si="85"/>
        <v>29.09</v>
      </c>
      <c r="U133" s="17">
        <f t="shared" si="85"/>
        <v>29.37</v>
      </c>
      <c r="V133" s="17">
        <f t="shared" si="85"/>
        <v>29.65</v>
      </c>
      <c r="W133" s="17">
        <f t="shared" si="85"/>
        <v>29.96</v>
      </c>
      <c r="X133" s="17">
        <f t="shared" si="85"/>
        <v>30.24</v>
      </c>
      <c r="Y133" s="17">
        <f t="shared" si="85"/>
        <v>30.56</v>
      </c>
      <c r="Z133" s="17">
        <f t="shared" si="85"/>
        <v>30.85</v>
      </c>
      <c r="AA133" s="144"/>
      <c r="AB133" s="142"/>
      <c r="AC133" s="96"/>
      <c r="AD133" s="96"/>
    </row>
    <row r="134" spans="1:30" ht="15" hidden="1" customHeight="1" x14ac:dyDescent="0.25">
      <c r="A134" s="6"/>
      <c r="E134" s="141" t="s">
        <v>128</v>
      </c>
      <c r="F134" s="17"/>
      <c r="G134" s="17">
        <f>ROUND(G133*1.03,2)</f>
        <v>26.32</v>
      </c>
      <c r="H134" s="17">
        <f>ROUND(G134*1.01,2)</f>
        <v>26.58</v>
      </c>
      <c r="I134" s="17">
        <f t="shared" ref="I134:Z134" si="86">ROUND(H134*1.01,2)</f>
        <v>26.85</v>
      </c>
      <c r="J134" s="17">
        <f t="shared" si="86"/>
        <v>27.12</v>
      </c>
      <c r="K134" s="17">
        <f t="shared" si="86"/>
        <v>27.39</v>
      </c>
      <c r="L134" s="17">
        <f t="shared" si="86"/>
        <v>27.66</v>
      </c>
      <c r="M134" s="17">
        <f t="shared" si="86"/>
        <v>27.94</v>
      </c>
      <c r="N134" s="17">
        <f t="shared" si="86"/>
        <v>28.22</v>
      </c>
      <c r="O134" s="17">
        <f t="shared" si="86"/>
        <v>28.5</v>
      </c>
      <c r="P134" s="17">
        <f t="shared" si="86"/>
        <v>28.79</v>
      </c>
      <c r="Q134" s="17">
        <f t="shared" si="86"/>
        <v>29.08</v>
      </c>
      <c r="R134" s="17">
        <f t="shared" si="86"/>
        <v>29.37</v>
      </c>
      <c r="S134" s="17">
        <f t="shared" si="86"/>
        <v>29.66</v>
      </c>
      <c r="T134" s="17">
        <f t="shared" si="86"/>
        <v>29.96</v>
      </c>
      <c r="U134" s="17">
        <f t="shared" si="86"/>
        <v>30.26</v>
      </c>
      <c r="V134" s="17">
        <f t="shared" si="86"/>
        <v>30.56</v>
      </c>
      <c r="W134" s="17">
        <f t="shared" si="86"/>
        <v>30.87</v>
      </c>
      <c r="X134" s="17">
        <f t="shared" si="86"/>
        <v>31.18</v>
      </c>
      <c r="Y134" s="17">
        <f t="shared" si="86"/>
        <v>31.49</v>
      </c>
      <c r="Z134" s="17">
        <f t="shared" si="86"/>
        <v>31.8</v>
      </c>
      <c r="AA134" s="144"/>
      <c r="AB134" s="142"/>
      <c r="AC134" s="96"/>
      <c r="AD134" s="96"/>
    </row>
    <row r="135" spans="1:30" ht="15" customHeight="1" x14ac:dyDescent="0.25">
      <c r="A135" s="6">
        <v>22</v>
      </c>
      <c r="E135" s="154" t="s">
        <v>129</v>
      </c>
      <c r="F135" s="155"/>
      <c r="G135" s="155">
        <f>ROUND(G134*1.03,2)</f>
        <v>27.11</v>
      </c>
      <c r="H135" s="155">
        <f>ROUND(G135*1.02,2)</f>
        <v>27.65</v>
      </c>
      <c r="I135" s="155">
        <f t="shared" ref="I135:Z137" si="87">ROUND(H135*1.02,2)</f>
        <v>28.2</v>
      </c>
      <c r="J135" s="155">
        <f t="shared" si="87"/>
        <v>28.76</v>
      </c>
      <c r="K135" s="155">
        <f t="shared" si="87"/>
        <v>29.34</v>
      </c>
      <c r="L135" s="155">
        <f t="shared" si="87"/>
        <v>29.93</v>
      </c>
      <c r="M135" s="155">
        <f t="shared" si="87"/>
        <v>30.53</v>
      </c>
      <c r="N135" s="155">
        <f t="shared" si="87"/>
        <v>31.14</v>
      </c>
      <c r="O135" s="155">
        <f t="shared" si="87"/>
        <v>31.76</v>
      </c>
      <c r="P135" s="155">
        <f t="shared" si="87"/>
        <v>32.4</v>
      </c>
      <c r="Q135" s="155">
        <f t="shared" si="87"/>
        <v>33.049999999999997</v>
      </c>
      <c r="R135" s="155">
        <f t="shared" si="87"/>
        <v>33.71</v>
      </c>
      <c r="S135" s="155">
        <f t="shared" si="87"/>
        <v>34.380000000000003</v>
      </c>
      <c r="T135" s="155">
        <f t="shared" si="87"/>
        <v>35.07</v>
      </c>
      <c r="U135" s="155">
        <f t="shared" si="87"/>
        <v>35.770000000000003</v>
      </c>
      <c r="V135" s="155">
        <f t="shared" si="87"/>
        <v>36.49</v>
      </c>
      <c r="W135" s="155">
        <f t="shared" si="87"/>
        <v>37.22</v>
      </c>
      <c r="X135" s="155">
        <f t="shared" si="87"/>
        <v>37.96</v>
      </c>
      <c r="Y135" s="155">
        <f t="shared" si="87"/>
        <v>38.72</v>
      </c>
      <c r="Z135" s="155">
        <f t="shared" si="87"/>
        <v>39.49</v>
      </c>
      <c r="AA135" s="144"/>
      <c r="AB135" s="142"/>
      <c r="AC135" s="96"/>
      <c r="AD135" s="96"/>
    </row>
    <row r="136" spans="1:30" ht="15" customHeight="1" x14ac:dyDescent="0.25">
      <c r="A136" s="6"/>
      <c r="E136" s="159" t="s">
        <v>160</v>
      </c>
      <c r="F136" s="160"/>
      <c r="G136" s="158">
        <f>ROUND(G135*1.035,2)</f>
        <v>28.06</v>
      </c>
      <c r="H136" s="158">
        <f>ROUND(G136*1.02,2)</f>
        <v>28.62</v>
      </c>
      <c r="I136" s="158">
        <f t="shared" si="87"/>
        <v>29.19</v>
      </c>
      <c r="J136" s="158">
        <f t="shared" si="87"/>
        <v>29.77</v>
      </c>
      <c r="K136" s="158">
        <f t="shared" si="87"/>
        <v>30.37</v>
      </c>
      <c r="L136" s="158">
        <f t="shared" si="87"/>
        <v>30.98</v>
      </c>
      <c r="M136" s="158">
        <f t="shared" si="87"/>
        <v>31.6</v>
      </c>
      <c r="N136" s="158">
        <f t="shared" si="87"/>
        <v>32.229999999999997</v>
      </c>
      <c r="O136" s="158">
        <f t="shared" si="87"/>
        <v>32.869999999999997</v>
      </c>
      <c r="P136" s="158">
        <f t="shared" si="87"/>
        <v>33.53</v>
      </c>
      <c r="Q136" s="158">
        <f t="shared" si="87"/>
        <v>34.200000000000003</v>
      </c>
      <c r="R136" s="158">
        <f t="shared" si="87"/>
        <v>34.880000000000003</v>
      </c>
      <c r="S136" s="158">
        <f t="shared" si="87"/>
        <v>35.58</v>
      </c>
      <c r="T136" s="158">
        <f t="shared" si="87"/>
        <v>36.29</v>
      </c>
      <c r="U136" s="158">
        <f t="shared" si="87"/>
        <v>37.020000000000003</v>
      </c>
      <c r="V136" s="158">
        <f t="shared" si="87"/>
        <v>37.76</v>
      </c>
      <c r="W136" s="158">
        <f t="shared" si="87"/>
        <v>38.520000000000003</v>
      </c>
      <c r="X136" s="158">
        <f t="shared" si="87"/>
        <v>39.29</v>
      </c>
      <c r="Y136" s="158">
        <f t="shared" si="87"/>
        <v>40.08</v>
      </c>
      <c r="Z136" s="158">
        <f t="shared" si="87"/>
        <v>40.880000000000003</v>
      </c>
      <c r="AA136" s="144" t="s">
        <v>155</v>
      </c>
      <c r="AB136" s="142"/>
      <c r="AC136" s="96"/>
      <c r="AD136" s="96"/>
    </row>
    <row r="137" spans="1:30" ht="15" customHeight="1" x14ac:dyDescent="0.25">
      <c r="A137" s="147"/>
      <c r="E137" s="163" t="s">
        <v>168</v>
      </c>
      <c r="F137" s="164"/>
      <c r="G137" s="162">
        <f>ROUND(G136*1.031,2)</f>
        <v>28.93</v>
      </c>
      <c r="H137" s="162">
        <f t="shared" ref="H137:W140" si="88">ROUND(G137*1.02,2)</f>
        <v>29.51</v>
      </c>
      <c r="I137" s="162">
        <f t="shared" si="88"/>
        <v>30.1</v>
      </c>
      <c r="J137" s="162">
        <f t="shared" si="88"/>
        <v>30.7</v>
      </c>
      <c r="K137" s="162">
        <f t="shared" si="88"/>
        <v>31.31</v>
      </c>
      <c r="L137" s="162">
        <f t="shared" si="88"/>
        <v>31.94</v>
      </c>
      <c r="M137" s="162">
        <f t="shared" si="88"/>
        <v>32.58</v>
      </c>
      <c r="N137" s="162">
        <f t="shared" si="88"/>
        <v>33.229999999999997</v>
      </c>
      <c r="O137" s="162">
        <f t="shared" si="88"/>
        <v>33.89</v>
      </c>
      <c r="P137" s="162">
        <f t="shared" si="88"/>
        <v>34.57</v>
      </c>
      <c r="Q137" s="162">
        <f t="shared" si="88"/>
        <v>35.26</v>
      </c>
      <c r="R137" s="162">
        <f t="shared" si="88"/>
        <v>35.97</v>
      </c>
      <c r="S137" s="162">
        <f t="shared" si="88"/>
        <v>36.69</v>
      </c>
      <c r="T137" s="162">
        <f t="shared" si="88"/>
        <v>37.42</v>
      </c>
      <c r="U137" s="162">
        <f t="shared" si="88"/>
        <v>38.17</v>
      </c>
      <c r="V137" s="162">
        <f t="shared" si="88"/>
        <v>38.93</v>
      </c>
      <c r="W137" s="162">
        <f t="shared" si="88"/>
        <v>39.71</v>
      </c>
      <c r="X137" s="162">
        <f t="shared" si="87"/>
        <v>40.5</v>
      </c>
      <c r="Y137" s="162">
        <f t="shared" si="87"/>
        <v>41.31</v>
      </c>
      <c r="Z137" s="162">
        <f t="shared" si="87"/>
        <v>42.14</v>
      </c>
      <c r="AA137" s="145"/>
      <c r="AB137" s="142"/>
      <c r="AC137" s="96"/>
      <c r="AD137" s="96"/>
    </row>
    <row r="138" spans="1:30" ht="15" hidden="1" customHeight="1" x14ac:dyDescent="0.25">
      <c r="A138" s="6"/>
      <c r="E138" s="141" t="s">
        <v>122</v>
      </c>
      <c r="F138" s="17">
        <v>23.98</v>
      </c>
      <c r="G138" s="17">
        <v>25.52</v>
      </c>
      <c r="H138" s="17">
        <f t="shared" si="88"/>
        <v>26.03</v>
      </c>
      <c r="I138" s="17">
        <v>26.02</v>
      </c>
      <c r="J138" s="17">
        <v>26.3</v>
      </c>
      <c r="K138" s="17">
        <v>26.54</v>
      </c>
      <c r="L138" s="17">
        <v>26.82</v>
      </c>
      <c r="M138" s="17">
        <v>27.09</v>
      </c>
      <c r="N138" s="17">
        <v>27.35</v>
      </c>
      <c r="O138" s="17">
        <v>27.62</v>
      </c>
      <c r="P138" s="17">
        <v>27.91</v>
      </c>
      <c r="Q138" s="17">
        <v>28.17</v>
      </c>
      <c r="R138" s="17">
        <v>28.46</v>
      </c>
      <c r="S138" s="17">
        <v>28.74</v>
      </c>
      <c r="T138" s="17">
        <v>29.04</v>
      </c>
      <c r="U138" s="17">
        <v>29.31</v>
      </c>
      <c r="V138" s="17">
        <v>29.62</v>
      </c>
      <c r="W138" s="17">
        <v>29.9</v>
      </c>
      <c r="X138" s="17">
        <v>30.21</v>
      </c>
      <c r="Y138" s="17">
        <v>30.51</v>
      </c>
      <c r="Z138" s="17">
        <v>30.83</v>
      </c>
      <c r="AA138" s="144"/>
      <c r="AB138" s="142"/>
      <c r="AC138" s="96"/>
      <c r="AD138" s="96"/>
    </row>
    <row r="139" spans="1:30" ht="15" hidden="1" customHeight="1" x14ac:dyDescent="0.25">
      <c r="A139" s="6">
        <v>23</v>
      </c>
      <c r="E139" s="141" t="s">
        <v>127</v>
      </c>
      <c r="F139" s="17"/>
      <c r="G139" s="17">
        <f>ROUND(G138*1.03,2)</f>
        <v>26.29</v>
      </c>
      <c r="H139" s="17">
        <f t="shared" si="88"/>
        <v>26.82</v>
      </c>
      <c r="I139" s="17">
        <f t="shared" ref="I139:Z139" si="89">ROUND(I138*1.03,2)</f>
        <v>26.8</v>
      </c>
      <c r="J139" s="17">
        <f t="shared" si="89"/>
        <v>27.09</v>
      </c>
      <c r="K139" s="17">
        <f t="shared" si="89"/>
        <v>27.34</v>
      </c>
      <c r="L139" s="17">
        <f t="shared" si="89"/>
        <v>27.62</v>
      </c>
      <c r="M139" s="17">
        <f t="shared" si="89"/>
        <v>27.9</v>
      </c>
      <c r="N139" s="17">
        <f t="shared" si="89"/>
        <v>28.17</v>
      </c>
      <c r="O139" s="17">
        <f t="shared" si="89"/>
        <v>28.45</v>
      </c>
      <c r="P139" s="17">
        <f t="shared" si="89"/>
        <v>28.75</v>
      </c>
      <c r="Q139" s="17">
        <f t="shared" si="89"/>
        <v>29.02</v>
      </c>
      <c r="R139" s="17">
        <f t="shared" si="89"/>
        <v>29.31</v>
      </c>
      <c r="S139" s="17">
        <f t="shared" si="89"/>
        <v>29.6</v>
      </c>
      <c r="T139" s="17">
        <f t="shared" si="89"/>
        <v>29.91</v>
      </c>
      <c r="U139" s="17">
        <f t="shared" si="89"/>
        <v>30.19</v>
      </c>
      <c r="V139" s="17">
        <f t="shared" si="89"/>
        <v>30.51</v>
      </c>
      <c r="W139" s="17">
        <f t="shared" si="89"/>
        <v>30.8</v>
      </c>
      <c r="X139" s="17">
        <f t="shared" si="89"/>
        <v>31.12</v>
      </c>
      <c r="Y139" s="17">
        <f t="shared" si="89"/>
        <v>31.43</v>
      </c>
      <c r="Z139" s="17">
        <f t="shared" si="89"/>
        <v>31.75</v>
      </c>
      <c r="AA139" s="144"/>
      <c r="AB139" s="142"/>
      <c r="AC139" s="96"/>
      <c r="AD139" s="96"/>
    </row>
    <row r="140" spans="1:30" ht="15" hidden="1" customHeight="1" x14ac:dyDescent="0.25">
      <c r="A140" s="6"/>
      <c r="B140" s="137"/>
      <c r="C140" s="137"/>
      <c r="D140" s="137"/>
      <c r="E140" s="141" t="s">
        <v>128</v>
      </c>
      <c r="F140" s="17"/>
      <c r="G140" s="17">
        <f>ROUND(G139*1.03,2)</f>
        <v>27.08</v>
      </c>
      <c r="H140" s="17">
        <f t="shared" si="88"/>
        <v>27.62</v>
      </c>
      <c r="I140" s="17">
        <f t="shared" ref="I140:Z140" si="90">ROUND(H140*1.01,2)</f>
        <v>27.9</v>
      </c>
      <c r="J140" s="17">
        <f t="shared" si="90"/>
        <v>28.18</v>
      </c>
      <c r="K140" s="17">
        <f t="shared" si="90"/>
        <v>28.46</v>
      </c>
      <c r="L140" s="17">
        <f t="shared" si="90"/>
        <v>28.74</v>
      </c>
      <c r="M140" s="17">
        <f t="shared" si="90"/>
        <v>29.03</v>
      </c>
      <c r="N140" s="17">
        <f t="shared" si="90"/>
        <v>29.32</v>
      </c>
      <c r="O140" s="17">
        <f t="shared" si="90"/>
        <v>29.61</v>
      </c>
      <c r="P140" s="17">
        <f t="shared" si="90"/>
        <v>29.91</v>
      </c>
      <c r="Q140" s="17">
        <f t="shared" si="90"/>
        <v>30.21</v>
      </c>
      <c r="R140" s="17">
        <f t="shared" si="90"/>
        <v>30.51</v>
      </c>
      <c r="S140" s="17">
        <f t="shared" si="90"/>
        <v>30.82</v>
      </c>
      <c r="T140" s="17">
        <f t="shared" si="90"/>
        <v>31.13</v>
      </c>
      <c r="U140" s="17">
        <f t="shared" si="90"/>
        <v>31.44</v>
      </c>
      <c r="V140" s="17">
        <f t="shared" si="90"/>
        <v>31.75</v>
      </c>
      <c r="W140" s="17">
        <f t="shared" si="90"/>
        <v>32.07</v>
      </c>
      <c r="X140" s="17">
        <f t="shared" si="90"/>
        <v>32.39</v>
      </c>
      <c r="Y140" s="17">
        <f t="shared" si="90"/>
        <v>32.71</v>
      </c>
      <c r="Z140" s="17">
        <f t="shared" si="90"/>
        <v>33.04</v>
      </c>
      <c r="AA140" s="144"/>
      <c r="AB140" s="142"/>
      <c r="AC140" s="96"/>
      <c r="AD140" s="96"/>
    </row>
    <row r="141" spans="1:30" ht="15" customHeight="1" x14ac:dyDescent="0.25">
      <c r="A141" s="6">
        <v>23</v>
      </c>
      <c r="E141" s="154" t="s">
        <v>129</v>
      </c>
      <c r="F141" s="155"/>
      <c r="G141" s="155">
        <f>ROUND(G140*1.03,2)</f>
        <v>27.89</v>
      </c>
      <c r="H141" s="155">
        <f>ROUND(G141*1.02,2)</f>
        <v>28.45</v>
      </c>
      <c r="I141" s="155">
        <f t="shared" ref="I141:Z143" si="91">ROUND(H141*1.02,2)</f>
        <v>29.02</v>
      </c>
      <c r="J141" s="155">
        <f t="shared" si="91"/>
        <v>29.6</v>
      </c>
      <c r="K141" s="155">
        <f t="shared" si="91"/>
        <v>30.19</v>
      </c>
      <c r="L141" s="155">
        <f t="shared" si="91"/>
        <v>30.79</v>
      </c>
      <c r="M141" s="155">
        <f t="shared" si="91"/>
        <v>31.41</v>
      </c>
      <c r="N141" s="155">
        <f t="shared" si="91"/>
        <v>32.04</v>
      </c>
      <c r="O141" s="155">
        <f t="shared" si="91"/>
        <v>32.68</v>
      </c>
      <c r="P141" s="155">
        <f t="shared" si="91"/>
        <v>33.33</v>
      </c>
      <c r="Q141" s="155">
        <f t="shared" si="91"/>
        <v>34</v>
      </c>
      <c r="R141" s="155">
        <f t="shared" si="91"/>
        <v>34.68</v>
      </c>
      <c r="S141" s="155">
        <f t="shared" si="91"/>
        <v>35.369999999999997</v>
      </c>
      <c r="T141" s="155">
        <f t="shared" si="91"/>
        <v>36.08</v>
      </c>
      <c r="U141" s="155">
        <f t="shared" si="91"/>
        <v>36.799999999999997</v>
      </c>
      <c r="V141" s="155">
        <f t="shared" si="91"/>
        <v>37.54</v>
      </c>
      <c r="W141" s="155">
        <f t="shared" si="91"/>
        <v>38.29</v>
      </c>
      <c r="X141" s="155">
        <f t="shared" si="91"/>
        <v>39.06</v>
      </c>
      <c r="Y141" s="155">
        <f t="shared" si="91"/>
        <v>39.840000000000003</v>
      </c>
      <c r="Z141" s="155">
        <f t="shared" si="91"/>
        <v>40.64</v>
      </c>
      <c r="AA141" s="156"/>
      <c r="AB141" s="142"/>
      <c r="AC141" s="96"/>
      <c r="AD141" s="96"/>
    </row>
    <row r="142" spans="1:30" ht="15" customHeight="1" x14ac:dyDescent="0.25">
      <c r="A142" s="6"/>
      <c r="E142" s="157" t="s">
        <v>160</v>
      </c>
      <c r="F142" s="158"/>
      <c r="G142" s="158">
        <f>ROUND(G141*1.035,2)</f>
        <v>28.87</v>
      </c>
      <c r="H142" s="158">
        <f t="shared" ref="H142:W143" si="92">ROUND(G142*1.02,2)</f>
        <v>29.45</v>
      </c>
      <c r="I142" s="158">
        <f t="shared" si="92"/>
        <v>30.04</v>
      </c>
      <c r="J142" s="158">
        <f t="shared" si="92"/>
        <v>30.64</v>
      </c>
      <c r="K142" s="158">
        <f t="shared" si="92"/>
        <v>31.25</v>
      </c>
      <c r="L142" s="158">
        <f t="shared" si="92"/>
        <v>31.88</v>
      </c>
      <c r="M142" s="158">
        <f t="shared" si="92"/>
        <v>32.520000000000003</v>
      </c>
      <c r="N142" s="158">
        <f t="shared" si="92"/>
        <v>33.17</v>
      </c>
      <c r="O142" s="158">
        <f t="shared" si="92"/>
        <v>33.83</v>
      </c>
      <c r="P142" s="158">
        <f t="shared" si="92"/>
        <v>34.51</v>
      </c>
      <c r="Q142" s="158">
        <f t="shared" si="92"/>
        <v>35.200000000000003</v>
      </c>
      <c r="R142" s="158">
        <f t="shared" si="92"/>
        <v>35.9</v>
      </c>
      <c r="S142" s="158">
        <f t="shared" si="92"/>
        <v>36.619999999999997</v>
      </c>
      <c r="T142" s="158">
        <f t="shared" si="92"/>
        <v>37.35</v>
      </c>
      <c r="U142" s="158">
        <f t="shared" si="92"/>
        <v>38.1</v>
      </c>
      <c r="V142" s="158">
        <f t="shared" si="92"/>
        <v>38.86</v>
      </c>
      <c r="W142" s="158">
        <f t="shared" si="92"/>
        <v>39.64</v>
      </c>
      <c r="X142" s="158">
        <f t="shared" si="91"/>
        <v>40.43</v>
      </c>
      <c r="Y142" s="158">
        <f t="shared" si="91"/>
        <v>41.24</v>
      </c>
      <c r="Z142" s="158">
        <f t="shared" si="91"/>
        <v>42.06</v>
      </c>
      <c r="AA142" s="144" t="s">
        <v>12</v>
      </c>
      <c r="AB142" s="142"/>
      <c r="AC142" s="96"/>
      <c r="AD142" s="96"/>
    </row>
    <row r="143" spans="1:30" ht="15" customHeight="1" x14ac:dyDescent="0.25">
      <c r="A143" s="147"/>
      <c r="E143" s="161" t="s">
        <v>168</v>
      </c>
      <c r="F143" s="162"/>
      <c r="G143" s="162">
        <f>ROUND(G142*1.031,2)</f>
        <v>29.76</v>
      </c>
      <c r="H143" s="162">
        <f t="shared" si="92"/>
        <v>30.36</v>
      </c>
      <c r="I143" s="162">
        <f t="shared" si="92"/>
        <v>30.97</v>
      </c>
      <c r="J143" s="162">
        <f t="shared" si="92"/>
        <v>31.59</v>
      </c>
      <c r="K143" s="162">
        <f t="shared" si="92"/>
        <v>32.22</v>
      </c>
      <c r="L143" s="162">
        <f t="shared" si="92"/>
        <v>32.86</v>
      </c>
      <c r="M143" s="162">
        <f t="shared" si="92"/>
        <v>33.520000000000003</v>
      </c>
      <c r="N143" s="162">
        <f t="shared" si="92"/>
        <v>34.19</v>
      </c>
      <c r="O143" s="162">
        <f t="shared" si="92"/>
        <v>34.869999999999997</v>
      </c>
      <c r="P143" s="162">
        <f t="shared" si="92"/>
        <v>35.57</v>
      </c>
      <c r="Q143" s="162">
        <f t="shared" si="92"/>
        <v>36.28</v>
      </c>
      <c r="R143" s="162">
        <f t="shared" si="92"/>
        <v>37.01</v>
      </c>
      <c r="S143" s="162">
        <f t="shared" si="92"/>
        <v>37.75</v>
      </c>
      <c r="T143" s="162">
        <f t="shared" si="92"/>
        <v>38.51</v>
      </c>
      <c r="U143" s="162">
        <f t="shared" si="92"/>
        <v>39.28</v>
      </c>
      <c r="V143" s="162">
        <f t="shared" si="92"/>
        <v>40.07</v>
      </c>
      <c r="W143" s="162">
        <f t="shared" si="92"/>
        <v>40.869999999999997</v>
      </c>
      <c r="X143" s="162">
        <f t="shared" si="91"/>
        <v>41.69</v>
      </c>
      <c r="Y143" s="162">
        <f t="shared" si="91"/>
        <v>42.52</v>
      </c>
      <c r="Z143" s="162">
        <f t="shared" si="91"/>
        <v>43.37</v>
      </c>
      <c r="AA143" s="145"/>
      <c r="AB143" s="142"/>
      <c r="AC143" s="96"/>
      <c r="AD143" s="96"/>
    </row>
    <row r="144" spans="1:30" ht="15" hidden="1" customHeight="1" x14ac:dyDescent="0.2">
      <c r="B144" s="1" t="s">
        <v>38</v>
      </c>
      <c r="E144" s="141" t="s">
        <v>122</v>
      </c>
      <c r="F144" s="17">
        <v>24.94</v>
      </c>
      <c r="G144" s="17">
        <v>26.54</v>
      </c>
      <c r="H144" s="17">
        <v>26.82</v>
      </c>
      <c r="I144" s="17">
        <v>27.09</v>
      </c>
      <c r="J144" s="17">
        <v>27.35</v>
      </c>
      <c r="K144" s="17">
        <v>27.62</v>
      </c>
      <c r="L144" s="17">
        <v>27.91</v>
      </c>
      <c r="M144" s="17">
        <v>28.17</v>
      </c>
      <c r="N144" s="17">
        <v>28.46</v>
      </c>
      <c r="O144" s="17">
        <v>28.74</v>
      </c>
      <c r="P144" s="17">
        <v>29.04</v>
      </c>
      <c r="Q144" s="17">
        <v>29.31</v>
      </c>
      <c r="R144" s="17">
        <v>29.62</v>
      </c>
      <c r="S144" s="17">
        <v>29.9</v>
      </c>
      <c r="T144" s="17">
        <v>30.21</v>
      </c>
      <c r="U144" s="17">
        <v>30.51</v>
      </c>
      <c r="V144" s="17">
        <v>30.83</v>
      </c>
      <c r="W144" s="17">
        <v>31.12</v>
      </c>
      <c r="X144" s="17">
        <v>31.43</v>
      </c>
      <c r="Y144" s="17">
        <v>31.74</v>
      </c>
      <c r="Z144" s="17">
        <v>32.07</v>
      </c>
      <c r="AA144" s="144"/>
      <c r="AB144" s="142"/>
      <c r="AC144" s="96"/>
      <c r="AD144" s="96"/>
    </row>
    <row r="145" spans="1:30" ht="15" hidden="1" customHeight="1" x14ac:dyDescent="0.25">
      <c r="A145" s="6">
        <v>24</v>
      </c>
      <c r="E145" s="141" t="s">
        <v>127</v>
      </c>
      <c r="F145" s="17"/>
      <c r="G145" s="17">
        <f>ROUND(G144*1.03,2)</f>
        <v>27.34</v>
      </c>
      <c r="H145" s="17">
        <f t="shared" ref="H145:Z145" si="93">ROUND(H144*1.03,2)</f>
        <v>27.62</v>
      </c>
      <c r="I145" s="17">
        <f t="shared" si="93"/>
        <v>27.9</v>
      </c>
      <c r="J145" s="17">
        <f t="shared" si="93"/>
        <v>28.17</v>
      </c>
      <c r="K145" s="17">
        <f t="shared" si="93"/>
        <v>28.45</v>
      </c>
      <c r="L145" s="17">
        <f t="shared" si="93"/>
        <v>28.75</v>
      </c>
      <c r="M145" s="17">
        <f t="shared" si="93"/>
        <v>29.02</v>
      </c>
      <c r="N145" s="17">
        <f t="shared" si="93"/>
        <v>29.31</v>
      </c>
      <c r="O145" s="17">
        <f t="shared" si="93"/>
        <v>29.6</v>
      </c>
      <c r="P145" s="17">
        <f t="shared" si="93"/>
        <v>29.91</v>
      </c>
      <c r="Q145" s="17">
        <f t="shared" si="93"/>
        <v>30.19</v>
      </c>
      <c r="R145" s="17">
        <f t="shared" si="93"/>
        <v>30.51</v>
      </c>
      <c r="S145" s="17">
        <f t="shared" si="93"/>
        <v>30.8</v>
      </c>
      <c r="T145" s="17">
        <f t="shared" si="93"/>
        <v>31.12</v>
      </c>
      <c r="U145" s="17">
        <f t="shared" si="93"/>
        <v>31.43</v>
      </c>
      <c r="V145" s="17">
        <f t="shared" si="93"/>
        <v>31.75</v>
      </c>
      <c r="W145" s="17">
        <f t="shared" si="93"/>
        <v>32.049999999999997</v>
      </c>
      <c r="X145" s="17">
        <f t="shared" si="93"/>
        <v>32.369999999999997</v>
      </c>
      <c r="Y145" s="17">
        <f t="shared" si="93"/>
        <v>32.69</v>
      </c>
      <c r="Z145" s="17">
        <f t="shared" si="93"/>
        <v>33.03</v>
      </c>
      <c r="AA145" s="144"/>
      <c r="AB145" s="142"/>
      <c r="AC145" s="96"/>
      <c r="AD145" s="96"/>
    </row>
    <row r="146" spans="1:30" ht="15" hidden="1" customHeight="1" x14ac:dyDescent="0.25">
      <c r="A146" s="6"/>
      <c r="E146" s="141" t="s">
        <v>128</v>
      </c>
      <c r="F146" s="17"/>
      <c r="G146" s="17">
        <f>ROUND(G145*1.03,2)</f>
        <v>28.16</v>
      </c>
      <c r="H146" s="17">
        <f>ROUND(G146*1.01,2)</f>
        <v>28.44</v>
      </c>
      <c r="I146" s="17">
        <f t="shared" ref="I146:Z146" si="94">ROUND(H146*1.01,2)</f>
        <v>28.72</v>
      </c>
      <c r="J146" s="17">
        <f t="shared" si="94"/>
        <v>29.01</v>
      </c>
      <c r="K146" s="17">
        <f t="shared" si="94"/>
        <v>29.3</v>
      </c>
      <c r="L146" s="17">
        <f t="shared" si="94"/>
        <v>29.59</v>
      </c>
      <c r="M146" s="17">
        <f t="shared" si="94"/>
        <v>29.89</v>
      </c>
      <c r="N146" s="17">
        <f t="shared" si="94"/>
        <v>30.19</v>
      </c>
      <c r="O146" s="17">
        <f t="shared" si="94"/>
        <v>30.49</v>
      </c>
      <c r="P146" s="17">
        <f t="shared" si="94"/>
        <v>30.79</v>
      </c>
      <c r="Q146" s="17">
        <f t="shared" si="94"/>
        <v>31.1</v>
      </c>
      <c r="R146" s="17">
        <f t="shared" si="94"/>
        <v>31.41</v>
      </c>
      <c r="S146" s="17">
        <f t="shared" si="94"/>
        <v>31.72</v>
      </c>
      <c r="T146" s="17">
        <f t="shared" si="94"/>
        <v>32.04</v>
      </c>
      <c r="U146" s="17">
        <f t="shared" si="94"/>
        <v>32.36</v>
      </c>
      <c r="V146" s="17">
        <f t="shared" si="94"/>
        <v>32.68</v>
      </c>
      <c r="W146" s="17">
        <f t="shared" si="94"/>
        <v>33.01</v>
      </c>
      <c r="X146" s="17">
        <f t="shared" si="94"/>
        <v>33.340000000000003</v>
      </c>
      <c r="Y146" s="17">
        <f t="shared" si="94"/>
        <v>33.67</v>
      </c>
      <c r="Z146" s="17">
        <f t="shared" si="94"/>
        <v>34.01</v>
      </c>
      <c r="AA146" s="144"/>
      <c r="AB146" s="142"/>
      <c r="AC146" s="96"/>
      <c r="AD146" s="96"/>
    </row>
    <row r="147" spans="1:30" ht="15" customHeight="1" x14ac:dyDescent="0.25">
      <c r="A147" s="6">
        <v>24</v>
      </c>
      <c r="E147" s="154" t="s">
        <v>129</v>
      </c>
      <c r="F147" s="155"/>
      <c r="G147" s="155">
        <f>ROUND(G146*1.03,2)</f>
        <v>29</v>
      </c>
      <c r="H147" s="155">
        <f>ROUND(G147*1.02,2)</f>
        <v>29.58</v>
      </c>
      <c r="I147" s="155">
        <f t="shared" ref="I147:X149" si="95">ROUND(H147*1.02,2)</f>
        <v>30.17</v>
      </c>
      <c r="J147" s="155">
        <f t="shared" si="95"/>
        <v>30.77</v>
      </c>
      <c r="K147" s="155">
        <f t="shared" si="95"/>
        <v>31.39</v>
      </c>
      <c r="L147" s="155">
        <f t="shared" si="95"/>
        <v>32.020000000000003</v>
      </c>
      <c r="M147" s="155">
        <f t="shared" si="95"/>
        <v>32.659999999999997</v>
      </c>
      <c r="N147" s="155">
        <f t="shared" si="95"/>
        <v>33.31</v>
      </c>
      <c r="O147" s="155">
        <f t="shared" si="95"/>
        <v>33.979999999999997</v>
      </c>
      <c r="P147" s="155">
        <f t="shared" si="95"/>
        <v>34.659999999999997</v>
      </c>
      <c r="Q147" s="155">
        <f t="shared" si="95"/>
        <v>35.35</v>
      </c>
      <c r="R147" s="155">
        <f t="shared" si="95"/>
        <v>36.06</v>
      </c>
      <c r="S147" s="155">
        <f t="shared" si="95"/>
        <v>36.78</v>
      </c>
      <c r="T147" s="155">
        <f t="shared" si="95"/>
        <v>37.520000000000003</v>
      </c>
      <c r="U147" s="155">
        <f t="shared" si="95"/>
        <v>38.270000000000003</v>
      </c>
      <c r="V147" s="155">
        <f t="shared" si="95"/>
        <v>39.04</v>
      </c>
      <c r="W147" s="155">
        <f t="shared" si="95"/>
        <v>39.82</v>
      </c>
      <c r="X147" s="155">
        <f t="shared" si="95"/>
        <v>40.619999999999997</v>
      </c>
      <c r="Y147" s="155">
        <f t="shared" ref="Y147:Z149" si="96">ROUND(X147*1.02,2)</f>
        <v>41.43</v>
      </c>
      <c r="Z147" s="155">
        <f t="shared" si="96"/>
        <v>42.26</v>
      </c>
      <c r="AA147" s="144"/>
      <c r="AB147" s="142"/>
      <c r="AC147" s="96"/>
      <c r="AD147" s="96"/>
    </row>
    <row r="148" spans="1:30" ht="15" customHeight="1" x14ac:dyDescent="0.25">
      <c r="A148" s="6"/>
      <c r="E148" s="157" t="s">
        <v>160</v>
      </c>
      <c r="F148" s="158"/>
      <c r="G148" s="158">
        <f>ROUND(G147*1.035,2)</f>
        <v>30.02</v>
      </c>
      <c r="H148" s="158">
        <f>ROUND(G148*1.02,2)</f>
        <v>30.62</v>
      </c>
      <c r="I148" s="158">
        <f t="shared" si="95"/>
        <v>31.23</v>
      </c>
      <c r="J148" s="158">
        <f t="shared" si="95"/>
        <v>31.85</v>
      </c>
      <c r="K148" s="158">
        <f t="shared" si="95"/>
        <v>32.49</v>
      </c>
      <c r="L148" s="158">
        <f t="shared" si="95"/>
        <v>33.14</v>
      </c>
      <c r="M148" s="158">
        <f t="shared" si="95"/>
        <v>33.799999999999997</v>
      </c>
      <c r="N148" s="158">
        <f t="shared" si="95"/>
        <v>34.479999999999997</v>
      </c>
      <c r="O148" s="158">
        <f t="shared" si="95"/>
        <v>35.17</v>
      </c>
      <c r="P148" s="158">
        <f t="shared" si="95"/>
        <v>35.869999999999997</v>
      </c>
      <c r="Q148" s="158">
        <f t="shared" si="95"/>
        <v>36.590000000000003</v>
      </c>
      <c r="R148" s="158">
        <f t="shared" si="95"/>
        <v>37.32</v>
      </c>
      <c r="S148" s="158">
        <f t="shared" si="95"/>
        <v>38.07</v>
      </c>
      <c r="T148" s="158">
        <f t="shared" si="95"/>
        <v>38.83</v>
      </c>
      <c r="U148" s="158">
        <f t="shared" si="95"/>
        <v>39.61</v>
      </c>
      <c r="V148" s="158">
        <f t="shared" si="95"/>
        <v>40.4</v>
      </c>
      <c r="W148" s="158">
        <f t="shared" si="95"/>
        <v>41.21</v>
      </c>
      <c r="X148" s="158">
        <f t="shared" si="95"/>
        <v>42.03</v>
      </c>
      <c r="Y148" s="158">
        <f t="shared" si="96"/>
        <v>42.87</v>
      </c>
      <c r="Z148" s="158">
        <f t="shared" si="96"/>
        <v>43.73</v>
      </c>
      <c r="AA148" s="144" t="s">
        <v>12</v>
      </c>
      <c r="AB148" s="142"/>
      <c r="AC148" s="96"/>
      <c r="AD148" s="96"/>
    </row>
    <row r="149" spans="1:30" ht="15" customHeight="1" x14ac:dyDescent="0.25">
      <c r="A149" s="147"/>
      <c r="E149" s="161" t="s">
        <v>168</v>
      </c>
      <c r="F149" s="162"/>
      <c r="G149" s="162">
        <f>ROUND(G148*1.031,2)</f>
        <v>30.95</v>
      </c>
      <c r="H149" s="162">
        <f>ROUND(G149*1.02,2)</f>
        <v>31.57</v>
      </c>
      <c r="I149" s="162">
        <f t="shared" si="95"/>
        <v>32.200000000000003</v>
      </c>
      <c r="J149" s="162">
        <f t="shared" si="95"/>
        <v>32.840000000000003</v>
      </c>
      <c r="K149" s="162">
        <f t="shared" si="95"/>
        <v>33.5</v>
      </c>
      <c r="L149" s="162">
        <f t="shared" si="95"/>
        <v>34.17</v>
      </c>
      <c r="M149" s="162">
        <f t="shared" si="95"/>
        <v>34.85</v>
      </c>
      <c r="N149" s="162">
        <f t="shared" si="95"/>
        <v>35.549999999999997</v>
      </c>
      <c r="O149" s="162">
        <f t="shared" si="95"/>
        <v>36.26</v>
      </c>
      <c r="P149" s="162">
        <f t="shared" si="95"/>
        <v>36.99</v>
      </c>
      <c r="Q149" s="162">
        <f t="shared" si="95"/>
        <v>37.729999999999997</v>
      </c>
      <c r="R149" s="162">
        <f t="shared" si="95"/>
        <v>38.479999999999997</v>
      </c>
      <c r="S149" s="162">
        <f t="shared" si="95"/>
        <v>39.25</v>
      </c>
      <c r="T149" s="162">
        <f t="shared" si="95"/>
        <v>40.04</v>
      </c>
      <c r="U149" s="162">
        <f t="shared" si="95"/>
        <v>40.840000000000003</v>
      </c>
      <c r="V149" s="162">
        <f t="shared" si="95"/>
        <v>41.66</v>
      </c>
      <c r="W149" s="162">
        <f t="shared" si="95"/>
        <v>42.49</v>
      </c>
      <c r="X149" s="162">
        <f t="shared" si="95"/>
        <v>43.34</v>
      </c>
      <c r="Y149" s="162">
        <f t="shared" si="96"/>
        <v>44.21</v>
      </c>
      <c r="Z149" s="162">
        <f t="shared" si="96"/>
        <v>45.09</v>
      </c>
      <c r="AA149" s="145"/>
      <c r="AB149" s="142"/>
      <c r="AC149" s="96"/>
      <c r="AD149" s="96"/>
    </row>
    <row r="150" spans="1:30" ht="15" hidden="1" customHeight="1" x14ac:dyDescent="0.2">
      <c r="B150" s="1" t="s">
        <v>38</v>
      </c>
      <c r="E150" s="141" t="s">
        <v>122</v>
      </c>
      <c r="F150" s="17">
        <v>24.94</v>
      </c>
      <c r="G150" s="149" t="s">
        <v>136</v>
      </c>
      <c r="H150" s="149" t="s">
        <v>136</v>
      </c>
      <c r="I150" s="149" t="s">
        <v>136</v>
      </c>
      <c r="J150" s="149" t="s">
        <v>136</v>
      </c>
      <c r="K150" s="149" t="s">
        <v>136</v>
      </c>
      <c r="L150" s="149" t="s">
        <v>136</v>
      </c>
      <c r="M150" s="149" t="s">
        <v>136</v>
      </c>
      <c r="N150" s="149" t="s">
        <v>136</v>
      </c>
      <c r="O150" s="149" t="s">
        <v>136</v>
      </c>
      <c r="P150" s="149" t="s">
        <v>136</v>
      </c>
      <c r="Q150" s="149" t="s">
        <v>136</v>
      </c>
      <c r="R150" s="149" t="s">
        <v>136</v>
      </c>
      <c r="S150" s="149" t="s">
        <v>136</v>
      </c>
      <c r="T150" s="149" t="s">
        <v>136</v>
      </c>
      <c r="U150" s="149" t="s">
        <v>136</v>
      </c>
      <c r="V150" s="149" t="s">
        <v>136</v>
      </c>
      <c r="W150" s="149" t="s">
        <v>136</v>
      </c>
      <c r="X150" s="149" t="s">
        <v>136</v>
      </c>
      <c r="Y150" s="149" t="s">
        <v>136</v>
      </c>
      <c r="Z150" s="149" t="s">
        <v>136</v>
      </c>
      <c r="AA150" s="144"/>
      <c r="AB150" s="142"/>
      <c r="AC150" s="96"/>
      <c r="AD150" s="96"/>
    </row>
    <row r="151" spans="1:30" ht="15" hidden="1" customHeight="1" x14ac:dyDescent="0.25">
      <c r="A151" s="6">
        <v>25</v>
      </c>
      <c r="E151" s="141" t="s">
        <v>127</v>
      </c>
      <c r="F151" s="17"/>
      <c r="G151" s="17">
        <f>ROUND(G145*1.03,2)</f>
        <v>28.16</v>
      </c>
      <c r="H151" s="17">
        <f t="shared" ref="H151:Z152" si="97">ROUND(H145*1.03,2)</f>
        <v>28.45</v>
      </c>
      <c r="I151" s="17">
        <f t="shared" si="97"/>
        <v>28.74</v>
      </c>
      <c r="J151" s="17">
        <f t="shared" si="97"/>
        <v>29.02</v>
      </c>
      <c r="K151" s="17">
        <f t="shared" si="97"/>
        <v>29.3</v>
      </c>
      <c r="L151" s="17">
        <f t="shared" si="97"/>
        <v>29.61</v>
      </c>
      <c r="M151" s="17">
        <f t="shared" si="97"/>
        <v>29.89</v>
      </c>
      <c r="N151" s="17">
        <f t="shared" si="97"/>
        <v>30.19</v>
      </c>
      <c r="O151" s="17">
        <f t="shared" si="97"/>
        <v>30.49</v>
      </c>
      <c r="P151" s="17">
        <f t="shared" si="97"/>
        <v>30.81</v>
      </c>
      <c r="Q151" s="17">
        <f t="shared" si="97"/>
        <v>31.1</v>
      </c>
      <c r="R151" s="17">
        <f t="shared" si="97"/>
        <v>31.43</v>
      </c>
      <c r="S151" s="17">
        <f t="shared" si="97"/>
        <v>31.72</v>
      </c>
      <c r="T151" s="17">
        <f t="shared" si="97"/>
        <v>32.049999999999997</v>
      </c>
      <c r="U151" s="17">
        <f t="shared" si="97"/>
        <v>32.369999999999997</v>
      </c>
      <c r="V151" s="17">
        <f t="shared" si="97"/>
        <v>32.700000000000003</v>
      </c>
      <c r="W151" s="17">
        <f t="shared" si="97"/>
        <v>33.01</v>
      </c>
      <c r="X151" s="17">
        <f t="shared" si="97"/>
        <v>33.340000000000003</v>
      </c>
      <c r="Y151" s="17">
        <f t="shared" si="97"/>
        <v>33.67</v>
      </c>
      <c r="Z151" s="17">
        <f t="shared" si="97"/>
        <v>34.020000000000003</v>
      </c>
      <c r="AA151" s="144"/>
      <c r="AB151" s="142"/>
      <c r="AC151" s="96"/>
      <c r="AD151" s="96"/>
    </row>
    <row r="152" spans="1:30" ht="15" hidden="1" customHeight="1" x14ac:dyDescent="0.25">
      <c r="A152" s="6"/>
      <c r="E152" s="141" t="s">
        <v>128</v>
      </c>
      <c r="F152" s="17"/>
      <c r="G152" s="17">
        <f>ROUND(G146*1.03,2)</f>
        <v>29</v>
      </c>
      <c r="H152" s="17">
        <f t="shared" si="97"/>
        <v>29.29</v>
      </c>
      <c r="I152" s="17">
        <f t="shared" si="97"/>
        <v>29.58</v>
      </c>
      <c r="J152" s="17">
        <f t="shared" si="97"/>
        <v>29.88</v>
      </c>
      <c r="K152" s="17">
        <f t="shared" si="97"/>
        <v>30.18</v>
      </c>
      <c r="L152" s="17">
        <f t="shared" si="97"/>
        <v>30.48</v>
      </c>
      <c r="M152" s="17">
        <f t="shared" si="97"/>
        <v>30.79</v>
      </c>
      <c r="N152" s="17">
        <f t="shared" si="97"/>
        <v>31.1</v>
      </c>
      <c r="O152" s="17">
        <f t="shared" si="97"/>
        <v>31.4</v>
      </c>
      <c r="P152" s="17">
        <f t="shared" si="97"/>
        <v>31.71</v>
      </c>
      <c r="Q152" s="17">
        <f t="shared" si="97"/>
        <v>32.03</v>
      </c>
      <c r="R152" s="17">
        <f t="shared" si="97"/>
        <v>32.35</v>
      </c>
      <c r="S152" s="17">
        <f t="shared" si="97"/>
        <v>32.67</v>
      </c>
      <c r="T152" s="17">
        <f t="shared" si="97"/>
        <v>33</v>
      </c>
      <c r="U152" s="17">
        <f t="shared" si="97"/>
        <v>33.33</v>
      </c>
      <c r="V152" s="17">
        <f t="shared" si="97"/>
        <v>33.659999999999997</v>
      </c>
      <c r="W152" s="17">
        <f t="shared" si="97"/>
        <v>34</v>
      </c>
      <c r="X152" s="17">
        <f t="shared" si="97"/>
        <v>34.340000000000003</v>
      </c>
      <c r="Y152" s="17">
        <f t="shared" si="97"/>
        <v>34.68</v>
      </c>
      <c r="Z152" s="17">
        <f t="shared" si="97"/>
        <v>35.03</v>
      </c>
      <c r="AA152" s="144"/>
      <c r="AB152" s="142"/>
      <c r="AC152" s="96"/>
      <c r="AD152" s="96"/>
    </row>
    <row r="153" spans="1:30" ht="15" customHeight="1" x14ac:dyDescent="0.25">
      <c r="A153" s="6">
        <v>25</v>
      </c>
      <c r="E153" s="154" t="s">
        <v>129</v>
      </c>
      <c r="F153" s="155"/>
      <c r="G153" s="155">
        <f>ROUND(G147*1.03,2)</f>
        <v>29.87</v>
      </c>
      <c r="H153" s="155">
        <f>ROUND(H147*1.02,2)</f>
        <v>30.17</v>
      </c>
      <c r="I153" s="155">
        <f t="shared" ref="I153:Z153" si="98">ROUND(I147*1.02,2)</f>
        <v>30.77</v>
      </c>
      <c r="J153" s="155">
        <f t="shared" si="98"/>
        <v>31.39</v>
      </c>
      <c r="K153" s="155">
        <f t="shared" si="98"/>
        <v>32.020000000000003</v>
      </c>
      <c r="L153" s="155">
        <f t="shared" si="98"/>
        <v>32.659999999999997</v>
      </c>
      <c r="M153" s="155">
        <f t="shared" si="98"/>
        <v>33.31</v>
      </c>
      <c r="N153" s="155">
        <f t="shared" si="98"/>
        <v>33.979999999999997</v>
      </c>
      <c r="O153" s="155">
        <f t="shared" si="98"/>
        <v>34.659999999999997</v>
      </c>
      <c r="P153" s="155">
        <f t="shared" si="98"/>
        <v>35.35</v>
      </c>
      <c r="Q153" s="155">
        <f t="shared" si="98"/>
        <v>36.06</v>
      </c>
      <c r="R153" s="155">
        <f t="shared" si="98"/>
        <v>36.78</v>
      </c>
      <c r="S153" s="155">
        <f t="shared" si="98"/>
        <v>37.520000000000003</v>
      </c>
      <c r="T153" s="155">
        <f t="shared" si="98"/>
        <v>38.270000000000003</v>
      </c>
      <c r="U153" s="155">
        <f t="shared" si="98"/>
        <v>39.04</v>
      </c>
      <c r="V153" s="155">
        <f t="shared" si="98"/>
        <v>39.82</v>
      </c>
      <c r="W153" s="155">
        <f t="shared" si="98"/>
        <v>40.619999999999997</v>
      </c>
      <c r="X153" s="155">
        <f t="shared" si="98"/>
        <v>41.43</v>
      </c>
      <c r="Y153" s="155">
        <f t="shared" si="98"/>
        <v>42.26</v>
      </c>
      <c r="Z153" s="155">
        <f t="shared" si="98"/>
        <v>43.11</v>
      </c>
      <c r="AA153" s="144" t="s">
        <v>156</v>
      </c>
      <c r="AB153" s="142"/>
      <c r="AC153" s="96"/>
      <c r="AD153" s="96"/>
    </row>
    <row r="154" spans="1:30" ht="15" customHeight="1" x14ac:dyDescent="0.25">
      <c r="A154" s="6"/>
      <c r="E154" s="157" t="s">
        <v>160</v>
      </c>
      <c r="F154" s="158"/>
      <c r="G154" s="158">
        <f>ROUND(G148*1.035,2)</f>
        <v>31.07</v>
      </c>
      <c r="H154" s="158">
        <f>ROUND(H148*1.02,2)</f>
        <v>31.23</v>
      </c>
      <c r="I154" s="158">
        <f t="shared" ref="I154:Z154" si="99">ROUND(I148*1.02,2)</f>
        <v>31.85</v>
      </c>
      <c r="J154" s="158">
        <f t="shared" si="99"/>
        <v>32.49</v>
      </c>
      <c r="K154" s="158">
        <f t="shared" si="99"/>
        <v>33.14</v>
      </c>
      <c r="L154" s="158">
        <f t="shared" si="99"/>
        <v>33.799999999999997</v>
      </c>
      <c r="M154" s="158">
        <f t="shared" si="99"/>
        <v>34.479999999999997</v>
      </c>
      <c r="N154" s="158">
        <f t="shared" si="99"/>
        <v>35.17</v>
      </c>
      <c r="O154" s="158">
        <f t="shared" si="99"/>
        <v>35.869999999999997</v>
      </c>
      <c r="P154" s="158">
        <f t="shared" si="99"/>
        <v>36.590000000000003</v>
      </c>
      <c r="Q154" s="158">
        <f t="shared" si="99"/>
        <v>37.32</v>
      </c>
      <c r="R154" s="158">
        <f t="shared" si="99"/>
        <v>38.07</v>
      </c>
      <c r="S154" s="158">
        <f t="shared" si="99"/>
        <v>38.83</v>
      </c>
      <c r="T154" s="158">
        <f t="shared" si="99"/>
        <v>39.61</v>
      </c>
      <c r="U154" s="158">
        <f t="shared" si="99"/>
        <v>40.4</v>
      </c>
      <c r="V154" s="158">
        <f t="shared" si="99"/>
        <v>41.21</v>
      </c>
      <c r="W154" s="158">
        <f t="shared" si="99"/>
        <v>42.03</v>
      </c>
      <c r="X154" s="158">
        <f t="shared" si="99"/>
        <v>42.87</v>
      </c>
      <c r="Y154" s="158">
        <f t="shared" si="99"/>
        <v>43.73</v>
      </c>
      <c r="Z154" s="158">
        <f t="shared" si="99"/>
        <v>44.6</v>
      </c>
      <c r="AA154" s="144" t="s">
        <v>174</v>
      </c>
      <c r="AB154" s="142"/>
      <c r="AC154" s="96"/>
      <c r="AD154" s="96"/>
    </row>
    <row r="155" spans="1:30" ht="15" customHeight="1" x14ac:dyDescent="0.25">
      <c r="A155" s="147"/>
      <c r="B155" s="70"/>
      <c r="C155" s="70"/>
      <c r="D155" s="70"/>
      <c r="E155" s="161" t="s">
        <v>168</v>
      </c>
      <c r="F155" s="162"/>
      <c r="G155" s="162">
        <f>ROUND(G149*1.031,2)</f>
        <v>31.91</v>
      </c>
      <c r="H155" s="162">
        <f t="shared" ref="H155:Z155" si="100">ROUND(H149*1.03,2)</f>
        <v>32.520000000000003</v>
      </c>
      <c r="I155" s="162">
        <f t="shared" si="100"/>
        <v>33.17</v>
      </c>
      <c r="J155" s="162">
        <f t="shared" si="100"/>
        <v>33.83</v>
      </c>
      <c r="K155" s="162">
        <f t="shared" si="100"/>
        <v>34.51</v>
      </c>
      <c r="L155" s="162">
        <f t="shared" si="100"/>
        <v>35.200000000000003</v>
      </c>
      <c r="M155" s="162">
        <f t="shared" si="100"/>
        <v>35.9</v>
      </c>
      <c r="N155" s="162">
        <f t="shared" si="100"/>
        <v>36.619999999999997</v>
      </c>
      <c r="O155" s="162">
        <f t="shared" si="100"/>
        <v>37.35</v>
      </c>
      <c r="P155" s="162">
        <f t="shared" si="100"/>
        <v>38.1</v>
      </c>
      <c r="Q155" s="162">
        <f t="shared" si="100"/>
        <v>38.86</v>
      </c>
      <c r="R155" s="162">
        <f t="shared" si="100"/>
        <v>39.630000000000003</v>
      </c>
      <c r="S155" s="162">
        <f t="shared" si="100"/>
        <v>40.43</v>
      </c>
      <c r="T155" s="162">
        <f t="shared" si="100"/>
        <v>41.24</v>
      </c>
      <c r="U155" s="162">
        <f t="shared" si="100"/>
        <v>42.07</v>
      </c>
      <c r="V155" s="162">
        <f t="shared" si="100"/>
        <v>42.91</v>
      </c>
      <c r="W155" s="162">
        <f t="shared" si="100"/>
        <v>43.76</v>
      </c>
      <c r="X155" s="162">
        <f t="shared" si="100"/>
        <v>44.64</v>
      </c>
      <c r="Y155" s="162">
        <f t="shared" si="100"/>
        <v>45.54</v>
      </c>
      <c r="Z155" s="162">
        <f t="shared" si="100"/>
        <v>46.44</v>
      </c>
      <c r="AA155" s="146" t="s">
        <v>158</v>
      </c>
      <c r="AB155" s="142"/>
      <c r="AC155" s="96"/>
      <c r="AD155" s="96"/>
    </row>
    <row r="156" spans="1:30" ht="11.25" customHeight="1" x14ac:dyDescent="0.2">
      <c r="AA156" s="144"/>
      <c r="AB156" s="96"/>
      <c r="AC156" s="96"/>
      <c r="AD156" s="96"/>
    </row>
    <row r="157" spans="1:30" ht="12.75" x14ac:dyDescent="0.2">
      <c r="E157" s="140" t="s">
        <v>29</v>
      </c>
      <c r="AA157" s="144"/>
      <c r="AB157" s="96"/>
      <c r="AC157" s="96"/>
      <c r="AD157" s="96"/>
    </row>
    <row r="158" spans="1:30" ht="12.75" x14ac:dyDescent="0.2">
      <c r="E158" s="167" t="s">
        <v>175</v>
      </c>
      <c r="F158" s="168"/>
      <c r="G158" s="168"/>
      <c r="H158" s="168"/>
      <c r="I158" s="168"/>
      <c r="J158" s="168"/>
      <c r="K158" s="168"/>
      <c r="L158" s="168"/>
      <c r="M158" s="168"/>
      <c r="N158" s="168"/>
      <c r="O158" s="168"/>
      <c r="P158" s="168"/>
      <c r="Q158" s="168"/>
      <c r="R158" s="168"/>
      <c r="S158" s="168"/>
      <c r="T158" s="168"/>
      <c r="U158" s="168"/>
      <c r="V158" s="168"/>
      <c r="W158" s="168"/>
      <c r="X158" s="168"/>
      <c r="Y158" s="168"/>
      <c r="Z158" s="168"/>
      <c r="AA158" s="168"/>
      <c r="AB158" s="96"/>
      <c r="AC158" s="96"/>
      <c r="AD158" s="96"/>
    </row>
    <row r="159" spans="1:30" ht="12.75" x14ac:dyDescent="0.2">
      <c r="E159" s="150" t="s">
        <v>135</v>
      </c>
      <c r="F159" s="151"/>
      <c r="G159" s="151"/>
      <c r="H159" s="151"/>
      <c r="I159" s="151"/>
      <c r="J159" s="151"/>
      <c r="K159" s="151"/>
      <c r="L159" s="151"/>
      <c r="M159" s="151"/>
      <c r="N159" s="151"/>
      <c r="O159" s="151"/>
      <c r="P159" s="151"/>
      <c r="Q159" s="151"/>
      <c r="R159" s="151"/>
      <c r="S159" s="151"/>
      <c r="T159" s="151"/>
      <c r="U159" s="151"/>
      <c r="V159" s="151"/>
      <c r="W159" s="151"/>
      <c r="X159" s="151"/>
      <c r="Y159" s="151"/>
      <c r="Z159" s="151"/>
      <c r="AA159" s="152"/>
      <c r="AB159" s="96"/>
      <c r="AC159" s="96"/>
      <c r="AD159" s="96"/>
    </row>
    <row r="160" spans="1:30" ht="12.75" x14ac:dyDescent="0.2">
      <c r="E160" s="167" t="s">
        <v>132</v>
      </c>
      <c r="F160" s="168"/>
      <c r="G160" s="168"/>
      <c r="H160" s="168"/>
      <c r="I160" s="168"/>
      <c r="J160" s="168"/>
      <c r="K160" s="168"/>
      <c r="L160" s="168"/>
      <c r="M160" s="168"/>
      <c r="N160" s="168"/>
      <c r="O160" s="168"/>
      <c r="P160" s="168"/>
      <c r="Q160" s="168"/>
      <c r="R160" s="168"/>
      <c r="S160" s="168"/>
      <c r="T160" s="168"/>
      <c r="U160" s="168"/>
      <c r="V160" s="168"/>
      <c r="W160" s="168"/>
      <c r="X160" s="168"/>
      <c r="Y160" s="168"/>
      <c r="Z160" s="168"/>
      <c r="AA160" s="168"/>
      <c r="AB160" s="96"/>
      <c r="AC160" s="96"/>
      <c r="AD160" s="96"/>
    </row>
    <row r="161" spans="1:30" ht="10.5" customHeight="1" x14ac:dyDescent="0.2">
      <c r="E161" s="150" t="s">
        <v>133</v>
      </c>
      <c r="F161" s="151"/>
      <c r="G161" s="151"/>
      <c r="H161" s="151"/>
      <c r="I161" s="151"/>
      <c r="J161" s="151"/>
      <c r="K161" s="151"/>
      <c r="L161" s="151"/>
      <c r="M161" s="151"/>
      <c r="N161" s="151"/>
      <c r="O161" s="151"/>
      <c r="P161" s="151"/>
      <c r="Q161" s="151"/>
      <c r="R161" s="151"/>
      <c r="S161" s="151"/>
      <c r="T161" s="151"/>
      <c r="U161" s="151"/>
      <c r="V161" s="151"/>
      <c r="W161" s="151"/>
      <c r="X161" s="151"/>
      <c r="Y161" s="151"/>
      <c r="Z161" s="151"/>
      <c r="AA161" s="152"/>
      <c r="AB161" s="96"/>
      <c r="AC161" s="96"/>
      <c r="AD161" s="96"/>
    </row>
    <row r="162" spans="1:30" ht="12.75" hidden="1" x14ac:dyDescent="0.2">
      <c r="A162" s="1">
        <v>0.02</v>
      </c>
      <c r="E162" s="150" t="s">
        <v>101</v>
      </c>
      <c r="F162" s="151"/>
      <c r="G162" s="151"/>
      <c r="H162" s="151"/>
      <c r="I162" s="151"/>
      <c r="J162" s="151"/>
      <c r="K162" s="151"/>
      <c r="L162" s="151"/>
      <c r="M162" s="151"/>
      <c r="N162" s="151"/>
      <c r="O162" s="151"/>
      <c r="P162" s="151"/>
      <c r="Q162" s="151"/>
      <c r="R162" s="151"/>
      <c r="S162" s="151"/>
      <c r="T162" s="151"/>
      <c r="U162" s="151"/>
      <c r="V162" s="151"/>
      <c r="W162" s="151"/>
      <c r="X162" s="151"/>
      <c r="Y162" s="151"/>
      <c r="Z162" s="151"/>
      <c r="AA162" s="152"/>
      <c r="AB162" s="96"/>
      <c r="AC162" s="96"/>
      <c r="AD162" s="96"/>
    </row>
    <row r="163" spans="1:30" ht="12.75" hidden="1" x14ac:dyDescent="0.2">
      <c r="A163" s="1">
        <v>0.02</v>
      </c>
      <c r="E163" s="150" t="s">
        <v>102</v>
      </c>
      <c r="F163" s="151"/>
      <c r="G163" s="151"/>
      <c r="H163" s="151"/>
      <c r="I163" s="151"/>
      <c r="J163" s="151"/>
      <c r="K163" s="151"/>
      <c r="L163" s="151"/>
      <c r="M163" s="151"/>
      <c r="N163" s="151"/>
      <c r="O163" s="151"/>
      <c r="P163" s="151"/>
      <c r="Q163" s="151"/>
      <c r="R163" s="151"/>
      <c r="S163" s="151"/>
      <c r="T163" s="151"/>
      <c r="U163" s="151"/>
      <c r="V163" s="151"/>
      <c r="W163" s="151"/>
      <c r="X163" s="151"/>
      <c r="Y163" s="151"/>
      <c r="Z163" s="151"/>
      <c r="AA163" s="152"/>
      <c r="AB163" s="96"/>
      <c r="AC163" s="96"/>
      <c r="AD163" s="96"/>
    </row>
    <row r="164" spans="1:30" ht="12.75" hidden="1" x14ac:dyDescent="0.2">
      <c r="A164" s="1">
        <v>0.03</v>
      </c>
      <c r="E164" s="150" t="s">
        <v>103</v>
      </c>
      <c r="F164" s="151"/>
      <c r="G164" s="151"/>
      <c r="H164" s="151"/>
      <c r="I164" s="151"/>
      <c r="J164" s="151"/>
      <c r="K164" s="151"/>
      <c r="L164" s="151"/>
      <c r="M164" s="151"/>
      <c r="N164" s="151"/>
      <c r="O164" s="151"/>
      <c r="P164" s="151"/>
      <c r="Q164" s="151"/>
      <c r="R164" s="151"/>
      <c r="S164" s="151"/>
      <c r="T164" s="151"/>
      <c r="U164" s="151"/>
      <c r="V164" s="151"/>
      <c r="W164" s="151"/>
      <c r="X164" s="151"/>
      <c r="Y164" s="151"/>
      <c r="Z164" s="151"/>
      <c r="AA164" s="152"/>
      <c r="AB164" s="96"/>
      <c r="AC164" s="96"/>
      <c r="AD164" s="96"/>
    </row>
    <row r="165" spans="1:30" ht="12.75" hidden="1" x14ac:dyDescent="0.2">
      <c r="A165" s="1">
        <v>0.03</v>
      </c>
      <c r="E165" s="150" t="s">
        <v>104</v>
      </c>
      <c r="F165" s="151"/>
      <c r="G165" s="151"/>
      <c r="H165" s="151"/>
      <c r="I165" s="151"/>
      <c r="J165" s="151"/>
      <c r="K165" s="151"/>
      <c r="L165" s="151"/>
      <c r="M165" s="151"/>
      <c r="N165" s="151"/>
      <c r="O165" s="151"/>
      <c r="P165" s="151"/>
      <c r="Q165" s="151"/>
      <c r="R165" s="151"/>
      <c r="S165" s="151"/>
      <c r="T165" s="151"/>
      <c r="U165" s="151"/>
      <c r="V165" s="151"/>
      <c r="W165" s="151"/>
      <c r="X165" s="151"/>
      <c r="Y165" s="151"/>
      <c r="Z165" s="151"/>
      <c r="AA165" s="152"/>
      <c r="AB165" s="96"/>
      <c r="AC165" s="96"/>
      <c r="AD165" s="96"/>
    </row>
    <row r="166" spans="1:30" ht="12.75" x14ac:dyDescent="0.2">
      <c r="E166" s="150" t="s">
        <v>130</v>
      </c>
      <c r="F166" s="151"/>
      <c r="G166" s="151"/>
      <c r="H166" s="151"/>
      <c r="I166" s="151"/>
      <c r="J166" s="151"/>
      <c r="K166" s="151"/>
      <c r="L166" s="151"/>
      <c r="M166" s="151"/>
      <c r="N166" s="151"/>
      <c r="O166" s="151"/>
      <c r="P166" s="151"/>
      <c r="Q166" s="151"/>
      <c r="R166" s="151"/>
      <c r="S166" s="151"/>
      <c r="T166" s="151"/>
      <c r="U166" s="151"/>
      <c r="V166" s="151"/>
      <c r="W166" s="151"/>
      <c r="X166" s="151"/>
      <c r="Y166" s="151"/>
      <c r="Z166" s="151"/>
      <c r="AA166" s="152"/>
      <c r="AB166" s="96"/>
      <c r="AC166" s="96"/>
      <c r="AD166" s="96"/>
    </row>
    <row r="167" spans="1:30" ht="12.75" x14ac:dyDescent="0.2">
      <c r="E167" s="150" t="s">
        <v>131</v>
      </c>
      <c r="F167" s="151"/>
      <c r="G167" s="151"/>
      <c r="H167" s="151"/>
      <c r="I167" s="151"/>
      <c r="J167" s="151"/>
      <c r="K167" s="151"/>
      <c r="L167" s="151"/>
      <c r="M167" s="151"/>
      <c r="N167" s="151"/>
      <c r="O167" s="151"/>
      <c r="P167" s="151"/>
      <c r="Q167" s="151"/>
      <c r="R167" s="151"/>
      <c r="S167" s="151"/>
      <c r="T167" s="151"/>
      <c r="U167" s="151"/>
      <c r="V167" s="151"/>
      <c r="W167" s="151"/>
      <c r="X167" s="151"/>
      <c r="Y167" s="151"/>
      <c r="Z167" s="151"/>
      <c r="AA167" s="152"/>
      <c r="AB167" s="96"/>
      <c r="AC167" s="96"/>
      <c r="AD167" s="96"/>
    </row>
    <row r="168" spans="1:30" ht="12.75" x14ac:dyDescent="0.2">
      <c r="E168" s="150" t="s">
        <v>161</v>
      </c>
      <c r="F168" s="151"/>
      <c r="G168" s="151"/>
      <c r="H168" s="151"/>
      <c r="I168" s="151"/>
      <c r="J168" s="151"/>
      <c r="K168" s="151"/>
      <c r="L168" s="151"/>
      <c r="M168" s="151"/>
      <c r="N168" s="151"/>
      <c r="O168" s="151"/>
      <c r="P168" s="151"/>
      <c r="Q168" s="151"/>
      <c r="R168" s="151"/>
      <c r="S168" s="151"/>
      <c r="T168" s="151"/>
      <c r="U168" s="151"/>
      <c r="V168" s="151"/>
      <c r="W168" s="151"/>
      <c r="X168" s="151"/>
      <c r="Y168" s="151"/>
      <c r="Z168" s="151"/>
      <c r="AA168" s="152"/>
      <c r="AB168" s="96"/>
      <c r="AC168" s="96"/>
      <c r="AD168" s="96"/>
    </row>
    <row r="169" spans="1:30" ht="12.75" x14ac:dyDescent="0.2">
      <c r="E169" s="150" t="s">
        <v>167</v>
      </c>
      <c r="F169" s="151"/>
      <c r="G169" s="151"/>
      <c r="H169" s="151"/>
      <c r="I169" s="151"/>
      <c r="J169" s="151"/>
      <c r="K169" s="151"/>
      <c r="L169" s="151"/>
      <c r="M169" s="151"/>
      <c r="N169" s="151"/>
      <c r="O169" s="151"/>
      <c r="P169" s="151"/>
      <c r="Q169" s="151"/>
      <c r="R169" s="151"/>
      <c r="S169" s="151"/>
      <c r="T169" s="151"/>
      <c r="U169" s="151"/>
      <c r="V169" s="151"/>
      <c r="W169" s="151"/>
      <c r="X169" s="151"/>
      <c r="Y169" s="151"/>
      <c r="Z169" s="151"/>
      <c r="AA169" s="153"/>
      <c r="AB169" s="96"/>
      <c r="AC169" s="96"/>
      <c r="AD169" s="96"/>
    </row>
    <row r="170" spans="1:30" ht="12.75" x14ac:dyDescent="0.2">
      <c r="AA170" s="144"/>
      <c r="AB170" s="96"/>
      <c r="AC170" s="96"/>
      <c r="AD170" s="96"/>
    </row>
    <row r="171" spans="1:30" ht="12.75" x14ac:dyDescent="0.2">
      <c r="AA171" s="144"/>
      <c r="AB171" s="96"/>
      <c r="AC171" s="96"/>
      <c r="AD171" s="96"/>
    </row>
    <row r="172" spans="1:30" ht="12.75" x14ac:dyDescent="0.2">
      <c r="AA172" s="144"/>
      <c r="AB172" s="96"/>
      <c r="AC172" s="96"/>
      <c r="AD172" s="96"/>
    </row>
    <row r="173" spans="1:30" ht="12.75" x14ac:dyDescent="0.2">
      <c r="AA173" s="144"/>
      <c r="AB173" s="96"/>
      <c r="AC173" s="96"/>
      <c r="AD173" s="96"/>
    </row>
    <row r="174" spans="1:30" ht="12.75" x14ac:dyDescent="0.2">
      <c r="AA174" s="144"/>
      <c r="AB174" s="96"/>
      <c r="AC174" s="96"/>
      <c r="AD174" s="96"/>
    </row>
    <row r="175" spans="1:30" ht="12.75" x14ac:dyDescent="0.2">
      <c r="AA175" s="144"/>
      <c r="AB175" s="96"/>
      <c r="AC175" s="96"/>
      <c r="AD175" s="96"/>
    </row>
    <row r="176" spans="1:30" ht="12.75" x14ac:dyDescent="0.2">
      <c r="AA176" s="144"/>
      <c r="AB176" s="96"/>
      <c r="AC176" s="96"/>
      <c r="AD176" s="96"/>
    </row>
    <row r="177" spans="27:30" ht="12.75" x14ac:dyDescent="0.2">
      <c r="AA177" s="144"/>
      <c r="AB177" s="96"/>
      <c r="AC177" s="96"/>
      <c r="AD177" s="96"/>
    </row>
    <row r="178" spans="27:30" ht="12.75" x14ac:dyDescent="0.2">
      <c r="AA178" s="144"/>
      <c r="AB178" s="96"/>
      <c r="AC178" s="96"/>
      <c r="AD178" s="96"/>
    </row>
    <row r="179" spans="27:30" ht="12.75" x14ac:dyDescent="0.2">
      <c r="AA179" s="144"/>
      <c r="AB179" s="96"/>
      <c r="AC179" s="96"/>
      <c r="AD179" s="96"/>
    </row>
    <row r="180" spans="27:30" ht="12.75" x14ac:dyDescent="0.2">
      <c r="AA180" s="144"/>
      <c r="AB180" s="96"/>
      <c r="AC180" s="96"/>
      <c r="AD180" s="96"/>
    </row>
    <row r="181" spans="27:30" ht="12.75" x14ac:dyDescent="0.2">
      <c r="AA181" s="144"/>
      <c r="AB181" s="96"/>
      <c r="AC181" s="96"/>
      <c r="AD181" s="96"/>
    </row>
    <row r="182" spans="27:30" ht="12.75" x14ac:dyDescent="0.2">
      <c r="AA182" s="144"/>
      <c r="AB182" s="96"/>
      <c r="AC182" s="96"/>
      <c r="AD182" s="96"/>
    </row>
    <row r="183" spans="27:30" ht="12.75" x14ac:dyDescent="0.2">
      <c r="AA183" s="144"/>
      <c r="AB183" s="96"/>
      <c r="AC183" s="96"/>
      <c r="AD183" s="96"/>
    </row>
    <row r="184" spans="27:30" ht="12.75" x14ac:dyDescent="0.2">
      <c r="AA184" s="144"/>
      <c r="AB184" s="96"/>
      <c r="AC184" s="96"/>
      <c r="AD184" s="96"/>
    </row>
    <row r="185" spans="27:30" ht="12.75" x14ac:dyDescent="0.2">
      <c r="AA185" s="144"/>
      <c r="AB185" s="96"/>
      <c r="AC185" s="96"/>
      <c r="AD185" s="96"/>
    </row>
  </sheetData>
  <mergeCells count="4">
    <mergeCell ref="A1:Z1"/>
    <mergeCell ref="A2:Z2"/>
    <mergeCell ref="E158:AA158"/>
    <mergeCell ref="E160:AA160"/>
  </mergeCells>
  <pageMargins left="0.25" right="0.25" top="0.75" bottom="0.75" header="0.3" footer="0.3"/>
  <pageSetup paperSize="3" scale="8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10</vt:i4>
      </vt:variant>
    </vt:vector>
  </HeadingPairs>
  <TitlesOfParts>
    <vt:vector size="17" baseType="lpstr">
      <vt:lpstr>2010-2014</vt:lpstr>
      <vt:lpstr>FY15</vt:lpstr>
      <vt:lpstr>FY17 and FY18 </vt:lpstr>
      <vt:lpstr>FY19-21</vt:lpstr>
      <vt:lpstr>FY15-FY23</vt:lpstr>
      <vt:lpstr>FY23-FY26</vt:lpstr>
      <vt:lpstr>FY25-FY27</vt:lpstr>
      <vt:lpstr>'FY15'!Print_Area</vt:lpstr>
      <vt:lpstr>'FY17 and FY18 '!Print_Area</vt:lpstr>
      <vt:lpstr>'FY19-21'!Print_Area</vt:lpstr>
      <vt:lpstr>'2010-2014'!Print_Titles</vt:lpstr>
      <vt:lpstr>'FY15'!Print_Titles</vt:lpstr>
      <vt:lpstr>'FY15-FY23'!Print_Titles</vt:lpstr>
      <vt:lpstr>'FY17 and FY18 '!Print_Titles</vt:lpstr>
      <vt:lpstr>'FY19-21'!Print_Titles</vt:lpstr>
      <vt:lpstr>'FY23-FY26'!Print_Titles</vt:lpstr>
      <vt:lpstr>'FY25-FY27'!Print_Titles</vt:lpstr>
    </vt:vector>
  </TitlesOfParts>
  <Company>AFSCME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wthacker</dc:creator>
  <cp:lastModifiedBy>John Bartlett</cp:lastModifiedBy>
  <cp:lastPrinted>2026-05-05T17:50:01Z</cp:lastPrinted>
  <dcterms:created xsi:type="dcterms:W3CDTF">2010-02-17T14:39:32Z</dcterms:created>
  <dcterms:modified xsi:type="dcterms:W3CDTF">2026-05-05T17:57:40Z</dcterms:modified>
</cp:coreProperties>
</file>